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5" windowWidth="20955" windowHeight="972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I98" i="1"/>
  <c r="I12"/>
  <c r="I191"/>
  <c r="I222"/>
  <c r="I221"/>
  <c r="I220"/>
  <c r="I247"/>
  <c r="I246"/>
  <c r="I245"/>
  <c r="I208"/>
  <c r="I317"/>
  <c r="I281"/>
  <c r="I391"/>
  <c r="I411"/>
  <c r="I390"/>
  <c r="I383"/>
  <c r="I369"/>
  <c r="I528"/>
  <c r="I11"/>
  <c r="I591"/>
  <c r="I620"/>
  <c r="I635"/>
  <c r="I619"/>
  <c r="I618"/>
  <c r="I617"/>
  <c r="I708"/>
  <c r="I699"/>
  <c r="I698"/>
  <c r="I736"/>
  <c r="I590"/>
  <c r="I577"/>
  <c r="I823"/>
  <c r="I883"/>
  <c r="I882"/>
  <c r="I862"/>
  <c r="I861"/>
  <c r="I908"/>
  <c r="I860"/>
  <c r="I800"/>
  <c r="I937"/>
  <c r="I962"/>
  <c r="I936"/>
  <c r="I935"/>
  <c r="I1003"/>
  <c r="I1002"/>
  <c r="I1041"/>
  <c r="J1041"/>
  <c r="J1040"/>
  <c r="J1039"/>
  <c r="J1038"/>
  <c r="J1037"/>
  <c r="J1036"/>
  <c r="J1035"/>
  <c r="J1034"/>
  <c r="J1033"/>
  <c r="J1032"/>
  <c r="J1031"/>
  <c r="J1030"/>
  <c r="J1029"/>
  <c r="J1028"/>
  <c r="J1027"/>
  <c r="J1026"/>
  <c r="J1025"/>
  <c r="J1024"/>
  <c r="J1023"/>
  <c r="J1022"/>
  <c r="J1021"/>
  <c r="J1020"/>
  <c r="J1019"/>
  <c r="J1018"/>
  <c r="J1017"/>
  <c r="J1016"/>
  <c r="J1015"/>
  <c r="J1014"/>
  <c r="J1013"/>
  <c r="J1012"/>
  <c r="J101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I941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I846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I761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I553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I503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I472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I320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I141"/>
  <c r="J141"/>
  <c r="J140"/>
  <c r="J139"/>
  <c r="J138"/>
  <c r="J137"/>
  <c r="J136"/>
  <c r="J135"/>
  <c r="J134"/>
  <c r="J133"/>
  <c r="J132"/>
  <c r="J131"/>
  <c r="J130"/>
  <c r="I129"/>
  <c r="J129"/>
  <c r="I128"/>
  <c r="J128"/>
  <c r="J127"/>
  <c r="J126"/>
  <c r="J125"/>
  <c r="J124"/>
  <c r="J123"/>
  <c r="J122"/>
  <c r="J121"/>
  <c r="J120"/>
  <c r="J119"/>
  <c r="J118"/>
  <c r="J117"/>
  <c r="J116"/>
  <c r="J115"/>
  <c r="J114"/>
  <c r="I113"/>
  <c r="J113"/>
  <c r="I112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</calcChain>
</file>

<file path=xl/sharedStrings.xml><?xml version="1.0" encoding="utf-8"?>
<sst xmlns="http://schemas.openxmlformats.org/spreadsheetml/2006/main" count="5514" uniqueCount="735">
  <si>
    <t>Управление по образованию администрации городского округа Серебряные Пруды Московской области</t>
  </si>
  <si>
    <t>907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</si>
  <si>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</si>
  <si>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</si>
  <si>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Дошкольное образование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</si>
  <si>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</si>
  <si>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</si>
  <si>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</si>
  <si>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</si>
  <si>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</si>
  <si>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</si>
  <si>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</si>
  <si>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0310262970</t>
  </si>
  <si>
    <t>Реализация на территориях муниципальных образований проектов граждан, сформированных в рамках практик инициативного бюджетирования(Приобретение и установка малых игровых форм для дошкольного отделения муниципального бюджетного общеобразовательного учреждения "Петровская средняя общеобразовательная школа")</t>
  </si>
  <si>
    <t>13302S3052</t>
  </si>
  <si>
    <t>Обеспечение подвоза обучающихся к месту обучения в муниципальные общеобразовательные организации</t>
  </si>
  <si>
    <t>0310102270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</si>
  <si>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</si>
  <si>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0310153031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</si>
  <si>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</si>
  <si>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0310262230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</si>
  <si>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</si>
  <si>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</si>
  <si>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</si>
  <si>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</si>
  <si>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</si>
  <si>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03102S2260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</si>
  <si>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</si>
  <si>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</si>
  <si>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</si>
  <si>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</si>
  <si>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</si>
  <si>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Федеральный проект "Современная школа"</t>
  </si>
  <si>
    <t>031E100000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</si>
  <si>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</si>
  <si>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031E151721</t>
  </si>
  <si>
    <t>Обеспечение условий для функционирования центров образования естественно-научной и технологической направленностей</t>
  </si>
  <si>
    <t>031E1S2760</t>
  </si>
  <si>
    <t>Федеральный проект "Патриотическое воспитание граждан Российской Федерации"</t>
  </si>
  <si>
    <t>031EВ00000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</si>
  <si>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</si>
  <si>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031EВ51791</t>
  </si>
  <si>
    <t>Подпрограмма "Дополнительное образование, воспитание и психолого-социальное сопровождение детей"</t>
  </si>
  <si>
    <t>0320000000</t>
  </si>
  <si>
    <t>032EВ00000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</si>
  <si>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</si>
  <si>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032EВ57860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</si>
  <si>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</si>
  <si>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</si>
  <si>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</si>
  <si>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</si>
  <si>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и (или) модернизация социально 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угроз, а также усиление инженерно-технической укрепленности (закупка товаров, работ, услуг)</t>
  </si>
  <si>
    <t>0810100320</t>
  </si>
  <si>
    <t>Реализация на территориях муниципальных образований проектов граждан, сформированных в рамках практик инициативного бюджетирования(Завершение работ по объету: "Обустройство закрытой площадки для учебной езды(автодрома)", МБОУ Серебряно-Прудская средняя общеобразовательная школа имени маршала В.И.Чуйкова"</t>
  </si>
  <si>
    <t>13302S3053</t>
  </si>
  <si>
    <t>Дополнительное образование детей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</si>
  <si>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</si>
  <si>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</si>
  <si>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</si>
  <si>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</si>
  <si>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</si>
  <si>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</si>
  <si>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</si>
  <si>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</si>
  <si>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Молодежная политика</t>
  </si>
  <si>
    <t>Подпрограмма "Молодежь Подмосковья"</t>
  </si>
  <si>
    <t>1340000000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</si>
  <si>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</si>
  <si>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</si>
  <si>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</si>
  <si>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</si>
  <si>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Другие вопросы в области образования</t>
  </si>
  <si>
    <t>0340000000</t>
  </si>
  <si>
    <t>0340100000</t>
  </si>
  <si>
    <t>Обеспечение деятельности органов местного самоуправления</t>
  </si>
  <si>
    <t>0340100130</t>
  </si>
  <si>
    <t>Мероприятия в сфере образования</t>
  </si>
  <si>
    <t>0340100950</t>
  </si>
  <si>
    <t>Премии и гранты</t>
  </si>
  <si>
    <t>350</t>
  </si>
  <si>
    <t>Обеспечение деятельности прочих учреждений образования</t>
  </si>
  <si>
    <t>0340106080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</si>
  <si>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</si>
  <si>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</si>
  <si>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</si>
  <si>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</si>
  <si>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</si>
  <si>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</si>
  <si>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Мероприятия по организации отдыха детей в каникулярное время</t>
  </si>
  <si>
    <t>04203S2190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</si>
  <si>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</si>
  <si>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</si>
  <si>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</si>
  <si>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</si>
  <si>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Отдел культуры и делам молодежи администрации городского округа Серебряные Пруды Московской области</t>
  </si>
  <si>
    <t>908</t>
  </si>
  <si>
    <t>Основное мероприятие "Цифровая культура"</t>
  </si>
  <si>
    <t>1520400000</t>
  </si>
  <si>
    <t>Цифровая культура</t>
  </si>
  <si>
    <t>1520401180</t>
  </si>
  <si>
    <t>Благоустройство зон для досуга и отдыха населения в парках культуры и отдыха за счет средств местного бюджета</t>
  </si>
  <si>
    <t>1710171980</t>
  </si>
  <si>
    <t>Муниципальная программа "Культура и туризм"</t>
  </si>
  <si>
    <t>0200000000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</si>
  <si>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</si>
  <si>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</si>
  <si>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</si>
  <si>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</si>
  <si>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</si>
  <si>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</si>
  <si>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Федеральный проект "Культурная среда"</t>
  </si>
  <si>
    <t>026A100000</t>
  </si>
  <si>
    <t>Приобретение музыкальных инструментов для муниципальных организаций дополнительного образования в сфере культуры</t>
  </si>
  <si>
    <t>026A1S0480</t>
  </si>
  <si>
    <t>Основное мероприятие "Вовлечение молодежи в общественную жизнь"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</si>
  <si>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</si>
  <si>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</si>
  <si>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</si>
  <si>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Стипендии</t>
  </si>
  <si>
    <t>340</t>
  </si>
  <si>
    <t>1360100000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</si>
  <si>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</si>
  <si>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</si>
  <si>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Культура, кинематография</t>
  </si>
  <si>
    <t>Культура</t>
  </si>
  <si>
    <t>Подпрограмма "Развитие музейного дела"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</si>
  <si>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</si>
  <si>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</si>
  <si>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</si>
  <si>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</si>
  <si>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</si>
  <si>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Сохранение достигнутого уровня заработной платы отдельных категорий работников в сферах здравоохранения, культуры</t>
  </si>
  <si>
    <t>0220160370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</si>
  <si>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</si>
  <si>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</si>
  <si>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</si>
  <si>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</si>
  <si>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</si>
  <si>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</si>
  <si>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0230160370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</si>
  <si>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</si>
  <si>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</si>
  <si>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</si>
  <si>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</si>
  <si>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</si>
  <si>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</si>
  <si>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</si>
  <si>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</si>
  <si>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</si>
  <si>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</si>
  <si>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Основное мероприятие "Создание условий для массового отдыха жителей городского округа в парках культуры и отдыха"</t>
  </si>
  <si>
    <t>0240600000</t>
  </si>
  <si>
    <t>Создание условий для массового отдыха жителей городского округа в парках культуры и отдыха</t>
  </si>
  <si>
    <t>0240601010</t>
  </si>
  <si>
    <t>Расходы на обеспечение деятельности (оказание услуг) муниципальных учреждений - парк культуры и отдыха</t>
  </si>
  <si>
    <t>0240606170</t>
  </si>
  <si>
    <t>Основное мероприятие "Обеспечение функций муниципальных учреждений культуры Московской области"</t>
  </si>
  <si>
    <t>0240700000</t>
  </si>
  <si>
    <t>0240760370</t>
  </si>
  <si>
    <t>Другие вопросы в области культуры, кинематографии</t>
  </si>
  <si>
    <t>0280000000</t>
  </si>
  <si>
    <t>0280100000</t>
  </si>
  <si>
    <t>0280100130</t>
  </si>
  <si>
    <t>Отдел по физической культуре и спорту администрации городского округа Серебряные Пруды Московской области</t>
  </si>
  <si>
    <t>911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</si>
  <si>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</si>
  <si>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</si>
  <si>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</si>
  <si>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</si>
  <si>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</si>
  <si>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</si>
  <si>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</si>
  <si>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</si>
  <si>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</si>
  <si>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</si>
  <si>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</si>
  <si>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</si>
  <si>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</si>
  <si>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</si>
  <si>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</si>
  <si>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</si>
  <si>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</si>
  <si>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</si>
  <si>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Обеспечение членов спортивных сборных команд муниципального образования Московской области спортивной экипировкой</t>
  </si>
  <si>
    <t>0520100560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</si>
  <si>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</si>
  <si>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</si>
  <si>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</si>
  <si>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</si>
  <si>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Сохранение достигнутого уровня заработной платы отдельных категорий работников организаций дополнительного образования сферы физической культуры и спорта</t>
  </si>
  <si>
    <t>0520460360</t>
  </si>
  <si>
    <t>Другие вопросы в области физической культуры и спорта</t>
  </si>
  <si>
    <t>0530000000</t>
  </si>
  <si>
    <t>0530100000</t>
  </si>
  <si>
    <t>0530100130</t>
  </si>
  <si>
    <t>Финансовое управление администрации городского округа Серебряные Пруды Московской области</t>
  </si>
  <si>
    <t>914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</si>
  <si>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</si>
  <si>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органа</t>
  </si>
  <si>
    <t>1250100160</t>
  </si>
  <si>
    <t>Контрольно-счётная палата городского округа Серебряные Пруды Московской области</t>
  </si>
  <si>
    <t>915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</si>
  <si>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</si>
  <si>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</si>
  <si>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</si>
  <si>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</si>
  <si>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Итого</t>
  </si>
  <si>
    <t xml:space="preserve">Приложение 3 </t>
  </si>
  <si>
    <t>к решению Совета депутатов</t>
  </si>
  <si>
    <t>городского округа Серебряные Пруды</t>
  </si>
  <si>
    <t>Московской области</t>
  </si>
  <si>
    <t xml:space="preserve">от ______________ №__________ </t>
  </si>
  <si>
    <t>Расходы бюджета городского округа Серебряные Пруды Московской области по ведомственной структуре расходов бюджета городского округа Серебряные Пруды Московской области за 2023 год</t>
  </si>
  <si>
    <t>тыс. рублей</t>
  </si>
  <si>
    <t>Наименования</t>
  </si>
  <si>
    <t>Код главы</t>
  </si>
  <si>
    <t>Рз</t>
  </si>
  <si>
    <t>Пр</t>
  </si>
  <si>
    <t>ЦСР</t>
  </si>
  <si>
    <t>ВР</t>
  </si>
  <si>
    <t>План (тыс. рублей)</t>
  </si>
  <si>
    <t>Исполнено (тыс. рублей)</t>
  </si>
  <si>
    <t>Процент исполнения</t>
  </si>
  <si>
    <t>Администрация городского округа Серебряные Пруды Московской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</si>
  <si>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</si>
  <si>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</si>
  <si>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</si>
  <si>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</si>
  <si>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</si>
  <si>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</si>
  <si>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</si>
  <si>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</si>
  <si>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</si>
  <si>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</si>
  <si>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</si>
  <si>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</si>
  <si>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</si>
  <si>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</si>
  <si>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</si>
  <si>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</si>
  <si>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</si>
  <si>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</si>
  <si>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</si>
  <si>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защита населения"</t>
  </si>
  <si>
    <t>0400000000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</si>
  <si>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</si>
  <si>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</si>
  <si>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</si>
  <si>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</si>
  <si>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</si>
  <si>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</si>
  <si>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</si>
  <si>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</si>
  <si>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</si>
  <si>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"Жилище"</t>
  </si>
  <si>
    <t>0900000000</t>
  </si>
  <si>
    <t>Подпрограмма "Создание условий для жилищного строительства"</t>
  </si>
  <si>
    <t>0910000000</t>
  </si>
  <si>
    <t>Основное мероприятие "Создание системы недопущения возникновения проблемных объектов в сфере жилищного строительства"</t>
  </si>
  <si>
    <t>0910300000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</si>
  <si>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</si>
  <si>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0910360710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</si>
  <si>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</si>
  <si>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</si>
  <si>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"Реализация полномочий в сфере жилищно-коммунального хозяйства"</t>
  </si>
  <si>
    <t>1080000000</t>
  </si>
  <si>
    <t>Основное мероприятие "Финансовое обеспечение расходов, направленных на осуществление полномочий в сфере жилищно-коммунального хозяйства"</t>
  </si>
  <si>
    <t>1080200000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</si>
  <si>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</si>
  <si>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1080261930</t>
  </si>
  <si>
    <t>Подпрограмма "Эффективное управление имущественным комплексом"</t>
  </si>
  <si>
    <t>1210000000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</si>
  <si>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</si>
  <si>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</si>
  <si>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</si>
  <si>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</si>
  <si>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Обеспечение деятельности администрации</t>
  </si>
  <si>
    <t>1250100120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</si>
  <si>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</si>
  <si>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</si>
  <si>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</si>
  <si>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</si>
  <si>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муниципальных центров управления регионом</t>
  </si>
  <si>
    <t>1250101670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</si>
  <si>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</si>
  <si>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1250300000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</si>
  <si>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</si>
  <si>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1250300830</t>
  </si>
  <si>
    <t>Муниципальная программа "Цифровое муниципальное образование"</t>
  </si>
  <si>
    <t>1500000000</t>
  </si>
  <si>
    <t>Подпрограмма "Развитие архивного дела"</t>
  </si>
  <si>
    <t>1540000000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</si>
  <si>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</si>
  <si>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1540200000</t>
  </si>
  <si>
    <t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</si>
  <si>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1540260690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</si>
  <si>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</si>
  <si>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</si>
  <si>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</si>
  <si>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</si>
  <si>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образований"</t>
  </si>
  <si>
    <t>1620400000</t>
  </si>
  <si>
    <t>Осуществление отдельных государственных полномочий в части присвоения адресов объектам адресации и согласования перепланировки помещений в многоквартирном доме</t>
  </si>
  <si>
    <t>1620460700</t>
  </si>
  <si>
    <t>Муниципальная программа "Формирование современной комфортной городской среды"</t>
  </si>
  <si>
    <t>1700000000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</si>
  <si>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</si>
  <si>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</si>
  <si>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</si>
  <si>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</si>
  <si>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</si>
  <si>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</si>
  <si>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Резервные фонды</t>
  </si>
  <si>
    <t>11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</si>
  <si>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</si>
  <si>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</si>
  <si>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</si>
  <si>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</si>
  <si>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</si>
  <si>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</si>
  <si>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</si>
  <si>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</si>
  <si>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</si>
  <si>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</si>
  <si>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</si>
  <si>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</si>
  <si>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</si>
  <si>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</si>
  <si>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</si>
  <si>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</si>
  <si>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Расходы на выплаты персоналу казенных учреждений</t>
  </si>
  <si>
    <t>110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</si>
  <si>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</si>
  <si>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</si>
  <si>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</si>
  <si>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</si>
  <si>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</si>
  <si>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</si>
  <si>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</si>
  <si>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</si>
  <si>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</si>
  <si>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</si>
  <si>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</t>
  </si>
  <si>
    <t>1210200172</t>
  </si>
  <si>
    <t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</t>
  </si>
  <si>
    <t>1210200173</t>
  </si>
  <si>
    <t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</t>
  </si>
  <si>
    <t>1210200174</t>
  </si>
  <si>
    <t>Создание муниципальных предприятий</t>
  </si>
  <si>
    <t>1250100810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</si>
  <si>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</si>
  <si>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</si>
  <si>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Взносы в общественные организации</t>
  </si>
  <si>
    <t>1250100870</t>
  </si>
  <si>
    <t>Обеспечение деятельности муниципальных казенных учреждений в сфере закупок товаров, работ, услуг</t>
  </si>
  <si>
    <t>1250101680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</si>
  <si>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</si>
  <si>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</si>
  <si>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</si>
  <si>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</si>
  <si>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</si>
  <si>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</si>
  <si>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</si>
  <si>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</si>
  <si>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</si>
  <si>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</si>
  <si>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</si>
  <si>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</si>
  <si>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</si>
  <si>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</si>
  <si>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</si>
  <si>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</si>
  <si>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средства местного бюджета (Капитальный ремонт общественной бани, расположенной по адресу: Московская область, г.о. Серебряные Пруды, с.Узуново, ул.Юбилейная, д.10а)</t>
  </si>
  <si>
    <t>1330273051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</si>
  <si>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(Капитальный ремонт общественной бани, расположенной по адресу: Московская область, г.о. Серебряные Пруды, с.Узуново, ул.Юбилейная, д.10а)</t>
  </si>
  <si>
    <t>13302S3051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</si>
  <si>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</si>
  <si>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</si>
  <si>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</si>
  <si>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</si>
  <si>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</si>
  <si>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</si>
  <si>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</si>
  <si>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</si>
  <si>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</si>
  <si>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</si>
  <si>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1530000000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</si>
  <si>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</si>
  <si>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</si>
  <si>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</si>
  <si>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</si>
  <si>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</si>
  <si>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</si>
  <si>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</si>
  <si>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</si>
  <si>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</si>
  <si>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Национальная оборона</t>
  </si>
  <si>
    <t>Мобилизационная и вневойсковая подготовка</t>
  </si>
  <si>
    <t>03</t>
  </si>
  <si>
    <t>1360000000</t>
  </si>
  <si>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</si>
  <si>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</si>
  <si>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</si>
  <si>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</si>
  <si>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</si>
  <si>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</si>
  <si>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</si>
  <si>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</si>
  <si>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</si>
  <si>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</si>
  <si>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</si>
  <si>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</si>
  <si>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</si>
  <si>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</si>
  <si>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</si>
  <si>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</si>
  <si>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</si>
  <si>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</si>
  <si>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</si>
  <si>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</si>
  <si>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</si>
  <si>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</si>
  <si>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</si>
  <si>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</si>
  <si>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</si>
  <si>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0820000000</t>
  </si>
  <si>
    <t>Основное мероприятие "Эксплуатация Системы-112 на территории муниципального образования"</t>
  </si>
  <si>
    <t>0820100000</t>
  </si>
  <si>
    <t>Содержание и развитие Системы-112, ЕДДС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</si>
  <si>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</si>
  <si>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</si>
  <si>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</si>
  <si>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Участие в предупреждении и ликвидации последствий чрезвычайных ситуаций в границах городского округа</t>
  </si>
  <si>
    <t>0820200340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</si>
  <si>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</si>
  <si>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</si>
  <si>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</si>
  <si>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</si>
  <si>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</si>
  <si>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</si>
  <si>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</si>
  <si>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</si>
  <si>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</si>
  <si>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</si>
  <si>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</si>
  <si>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</si>
  <si>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</si>
  <si>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</si>
  <si>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</si>
  <si>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</si>
  <si>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</si>
  <si>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</si>
  <si>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</si>
  <si>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</si>
  <si>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</si>
  <si>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</si>
  <si>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</si>
  <si>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</si>
  <si>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</si>
  <si>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</si>
  <si>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</si>
  <si>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</si>
  <si>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</si>
  <si>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</si>
  <si>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</si>
  <si>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</si>
  <si>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</si>
  <si>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</si>
  <si>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</si>
  <si>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</si>
  <si>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</si>
  <si>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</si>
  <si>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</si>
  <si>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по возведению пожарного депо из быстровозводимой модульной конструкции полной заводской готовности, по подведению внешних инженерных сетей и по благоустройству, прилегающей к пожарному депо территории</t>
  </si>
  <si>
    <t>0840101890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</si>
  <si>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</si>
  <si>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0840164680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</si>
  <si>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</si>
  <si>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</si>
  <si>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</si>
  <si>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</si>
  <si>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</si>
  <si>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</si>
  <si>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</si>
  <si>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</si>
  <si>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</si>
  <si>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</si>
  <si>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Мероприятия по обеспечению безопасности дорожного движения</t>
  </si>
  <si>
    <t>1420400210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</si>
  <si>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</si>
  <si>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</si>
  <si>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</si>
  <si>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</si>
  <si>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</si>
  <si>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</si>
  <si>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</si>
  <si>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</si>
  <si>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</si>
  <si>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</si>
  <si>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</si>
  <si>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</si>
  <si>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0640162690</t>
  </si>
  <si>
    <t>Водное хозяйство</t>
  </si>
  <si>
    <t>06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</si>
  <si>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</si>
  <si>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</si>
  <si>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</si>
  <si>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</si>
  <si>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</si>
  <si>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</si>
  <si>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</si>
  <si>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</si>
  <si>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</si>
  <si>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</si>
  <si>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</si>
  <si>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</si>
  <si>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</si>
  <si>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</si>
  <si>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Транспорт</t>
  </si>
  <si>
    <t>08</t>
  </si>
  <si>
    <t>Подпрограмма "Комплексное развитие сельских территорий"</t>
  </si>
  <si>
    <t>0630000000</t>
  </si>
  <si>
    <t>Основное мероприятие "Обеспечение доступности торгового обслуживания в сельских населенных пунктах"</t>
  </si>
  <si>
    <t>0630300000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</si>
  <si>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</si>
  <si>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06303S1100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</si>
  <si>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</si>
  <si>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</si>
  <si>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</si>
  <si>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</si>
  <si>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</si>
  <si>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</si>
  <si>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</si>
  <si>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</si>
  <si>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</si>
  <si>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Субсидии бюджетным учреждениям</t>
  </si>
  <si>
    <t>610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</si>
  <si>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</si>
  <si>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1420470240</t>
  </si>
  <si>
    <t>Софинансирование работ по капитальному ремонту и ремонту автомобильных дорог общего пользования местного значения</t>
  </si>
  <si>
    <t>14204S0240</t>
  </si>
  <si>
    <t>Федеральный проект "Формирование комфортной городской среды"</t>
  </si>
  <si>
    <t>172F200000</t>
  </si>
  <si>
    <t>Ремонт дворовых территорий</t>
  </si>
  <si>
    <t>172F2S2740</t>
  </si>
  <si>
    <t>Связь и информатика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</si>
  <si>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</si>
  <si>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</si>
  <si>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</si>
  <si>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</si>
  <si>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</si>
  <si>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</si>
  <si>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</si>
  <si>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</si>
  <si>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</si>
  <si>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</si>
  <si>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</si>
  <si>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</si>
  <si>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</si>
  <si>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</si>
  <si>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Другие вопросы в области национальной экономики</t>
  </si>
  <si>
    <t>12</t>
  </si>
  <si>
    <t>Основное мероприятие "Развитие похоронного дела"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</si>
  <si>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</si>
  <si>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</si>
  <si>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</si>
  <si>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</si>
  <si>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</si>
  <si>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</si>
  <si>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</si>
  <si>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</si>
  <si>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</si>
  <si>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</si>
  <si>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</si>
  <si>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</si>
  <si>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</si>
  <si>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</si>
  <si>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</si>
  <si>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</si>
  <si>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1620500000</t>
  </si>
  <si>
    <t>Ликвидация самовольных, недостроенных и аварийных объектов на территории муниципального образования</t>
  </si>
  <si>
    <t>1620501210</t>
  </si>
  <si>
    <t>Коммунальное хозяйство</t>
  </si>
  <si>
    <t>Основное мероприятие "Создание и развитие инфраструктуры на сельских территориях"</t>
  </si>
  <si>
    <t>0630400000</t>
  </si>
  <si>
    <t>Развитие водоснабжения в сельской местности</t>
  </si>
  <si>
    <t>06304S0020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</si>
  <si>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</si>
  <si>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</si>
  <si>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</si>
  <si>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</si>
  <si>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(модернизация) объектов питьевого водоснабжения за счет средств местного бюджета</t>
  </si>
  <si>
    <t>1010272430</t>
  </si>
  <si>
    <t>Строительство и реконструкция объектов водоснабжения за счет средств местного бюджета</t>
  </si>
  <si>
    <t>1010274090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</si>
  <si>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</si>
  <si>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</si>
  <si>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</si>
  <si>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</si>
  <si>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101F552439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</si>
  <si>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</si>
  <si>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</si>
  <si>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</si>
  <si>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</si>
  <si>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Строительство и реконструкция объектов очистки сточных вод за счет средств местного бюджета</t>
  </si>
  <si>
    <t>1020174020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</si>
  <si>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</si>
  <si>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</si>
  <si>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</si>
  <si>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</si>
  <si>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 за счет средств местного бюджета</t>
  </si>
  <si>
    <t>1030174730</t>
  </si>
  <si>
    <t>Строительство и реконструкция объектов теплоснабжения</t>
  </si>
  <si>
    <t>10301S4730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</si>
  <si>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</si>
  <si>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</si>
  <si>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</si>
  <si>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</si>
  <si>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Основное мероприятие "Реализация проектов по строительству, реконструкции, модернизации объектов коммунальной инфраструктуры с использованием финансовых инструментов "Инфраструктурного меню"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</si>
  <si>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</si>
  <si>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</si>
  <si>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</si>
  <si>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округов"</t>
  </si>
  <si>
    <t>1030500000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</si>
  <si>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</si>
  <si>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1030500190</t>
  </si>
  <si>
    <t>Иные расходы</t>
  </si>
  <si>
    <t>9900004000</t>
  </si>
  <si>
    <t>Благоустройство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</si>
  <si>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</si>
  <si>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</si>
  <si>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</si>
  <si>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</si>
  <si>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</si>
  <si>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</si>
  <si>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</si>
  <si>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</si>
  <si>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>Реализация мероприятий федеральной целевой программы "Увековечение памяти погибших при защите Отечества на 2019 - 2024 годы"</t>
  </si>
  <si>
    <t>08107L2990</t>
  </si>
  <si>
    <t>Содержание и ремонт шахтных колодцев</t>
  </si>
  <si>
    <t>1010201540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</si>
  <si>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</si>
  <si>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</si>
  <si>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</si>
  <si>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</si>
  <si>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</si>
  <si>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</si>
  <si>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</si>
  <si>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</si>
  <si>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171F255555</t>
  </si>
  <si>
    <t>Содержание территорий в нормативном состоянии</t>
  </si>
  <si>
    <t>1720100620</t>
  </si>
  <si>
    <t>Комплексное благоустройство дворовых территорий</t>
  </si>
  <si>
    <t>1720101330</t>
  </si>
  <si>
    <t>Организация наружного освещения</t>
  </si>
  <si>
    <t>1720101480</t>
  </si>
  <si>
    <t>Ликвидация несанкционированных навалов мусора</t>
  </si>
  <si>
    <t>1720101790</t>
  </si>
  <si>
    <t>Расходы на обеспечение деятельности (оказание услуг) муниципальных учреждений в сфере благоустройства (МКУ/МБУ/МАУ)</t>
  </si>
  <si>
    <t>1720106242</t>
  </si>
  <si>
    <t>Создание и ремонт пешеходных коммуникаций</t>
  </si>
  <si>
    <t>17201S1870</t>
  </si>
  <si>
    <t>Охрана окружающей среды</t>
  </si>
  <si>
    <t>Другие вопросы в области охраны окружающей среды</t>
  </si>
  <si>
    <t>Подпрограмма "Ликвидация накопленного вреда окружающей среде"</t>
  </si>
  <si>
    <t>0750000000</t>
  </si>
  <si>
    <t>Основное мероприятие "Финансовое обеспечение расходов, направленных на осуществление полномочий в области обращения с отходами"</t>
  </si>
  <si>
    <t>0750100000</t>
  </si>
  <si>
    <t>Ликвидация несанкционированных свалок в границах городского округа</t>
  </si>
  <si>
    <t>0750101460</t>
  </si>
  <si>
    <t>Образование</t>
  </si>
  <si>
    <t>07</t>
  </si>
  <si>
    <t>Общее образование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</si>
  <si>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</si>
  <si>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0310800000</t>
  </si>
  <si>
    <t>Благоустройство территорий муниципальных общеобразовательных организаций, в зданиях которых выполнен капитальный ремонт за счет средств местного бюджета</t>
  </si>
  <si>
    <t>0310872950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</si>
  <si>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</si>
  <si>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0310873770</t>
  </si>
  <si>
    <t>Оснащение отремонтированных зданий общеобразовательных организаций средствами обучения и воспитания за счет средств местного бюджета</t>
  </si>
  <si>
    <t>0310873780</t>
  </si>
  <si>
    <t>Реализация мероприятий по модернизации школьных систем образования (проведение работ по капитальному ремонту зданий региональных (муниципальных) общеобразовательных организаций)</t>
  </si>
  <si>
    <t>03108L7501</t>
  </si>
  <si>
    <t>Реализация мероприятий по модернизации школьных систем образования (оснащение отремонтированных зданий общеобразовательных организаций средствами обучения и воспитания)</t>
  </si>
  <si>
    <t>03108L7502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</si>
  <si>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</si>
  <si>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03108S2950</t>
  </si>
  <si>
    <t>Оснащение отремонтированных зданий общеобразовательных организаций средствами обучения и воспитания</t>
  </si>
  <si>
    <t>03108S3780</t>
  </si>
  <si>
    <t>Разработка проектно-сметной документации на проведение капитального ремонта зданий муниципальных общеобразовательных организаций</t>
  </si>
  <si>
    <t>03108S3800</t>
  </si>
  <si>
    <t>Социальная политика</t>
  </si>
  <si>
    <t>Пенсионное обеспечение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</si>
  <si>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</si>
  <si>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</si>
  <si>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</si>
  <si>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</si>
  <si>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</si>
  <si>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</si>
  <si>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</si>
  <si>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</si>
  <si>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</si>
  <si>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</si>
  <si>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</si>
  <si>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</si>
  <si>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</si>
  <si>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</si>
  <si>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</si>
  <si>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</si>
  <si>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0150200000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</si>
  <si>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</si>
  <si>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</si>
  <si>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</si>
  <si>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</si>
  <si>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</si>
  <si>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</si>
  <si>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</si>
  <si>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</si>
  <si>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</si>
  <si>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Средства массовой информации</t>
  </si>
  <si>
    <t>Другие вопросы в области средств массовой информации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</si>
  <si>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</si>
  <si>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</si>
  <si>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</si>
  <si>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</si>
  <si>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</si>
  <si>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</si>
  <si>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</si>
  <si>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</si>
  <si>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</si>
  <si>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</si>
  <si>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</si>
  <si>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</si>
  <si>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700</t>
  </si>
  <si>
    <t>730</t>
  </si>
</sst>
</file>

<file path=xl/styles.xml><?xml version="1.0" encoding="utf-8"?>
<styleSheet xmlns="http://schemas.openxmlformats.org/spreadsheetml/2006/main">
  <numFmts count="1">
    <numFmt numFmtId="164" formatCode="[&gt;=5]#,##0.00,;[Red][&lt;=-5]\-#,##0.00,;#,##0.00,"/>
  </numFmts>
  <fonts count="8">
    <font>
      <sz val="11"/>
      <color indexed="64"/>
      <name val="Calibri"/>
    </font>
    <font>
      <sz val="8"/>
      <color indexed="64"/>
      <name val="Arial"/>
    </font>
    <font>
      <sz val="10"/>
      <name val="Arial"/>
    </font>
    <font>
      <b/>
      <sz val="10"/>
      <color indexed="64"/>
      <name val="Arial"/>
    </font>
    <font>
      <b/>
      <sz val="9"/>
      <color indexed="64"/>
      <name val="Arial"/>
    </font>
    <font>
      <b/>
      <sz val="8"/>
      <color indexed="64"/>
      <name val="Arial"/>
    </font>
    <font>
      <b/>
      <sz val="8"/>
      <name val="Arial"/>
    </font>
    <font>
      <sz val="11"/>
      <color indexed="64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42"/>
        <bgColor indexed="42"/>
      </patternFill>
    </fill>
    <fill>
      <patternFill patternType="solid">
        <fgColor indexed="43"/>
        <bgColor indexed="43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left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right" vertical="center"/>
    </xf>
    <xf numFmtId="4" fontId="5" fillId="2" borderId="6" xfId="0" applyNumberFormat="1" applyFont="1" applyFill="1" applyBorder="1" applyAlignment="1">
      <alignment vertical="center"/>
    </xf>
    <xf numFmtId="2" fontId="5" fillId="2" borderId="6" xfId="0" applyNumberFormat="1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right" vertical="center"/>
    </xf>
    <xf numFmtId="4" fontId="6" fillId="3" borderId="6" xfId="0" applyNumberFormat="1" applyFont="1" applyFill="1" applyBorder="1" applyAlignment="1">
      <alignment vertical="center"/>
    </xf>
    <xf numFmtId="2" fontId="5" fillId="3" borderId="7" xfId="0" applyNumberFormat="1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right" vertical="center"/>
    </xf>
    <xf numFmtId="4" fontId="5" fillId="4" borderId="7" xfId="0" applyNumberFormat="1" applyFont="1" applyFill="1" applyBorder="1" applyAlignment="1">
      <alignment horizontal="right" vertical="center"/>
    </xf>
    <xf numFmtId="2" fontId="5" fillId="4" borderId="7" xfId="0" applyNumberFormat="1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center" vertical="center" wrapText="1"/>
    </xf>
    <xf numFmtId="164" fontId="5" fillId="5" borderId="8" xfId="0" applyNumberFormat="1" applyFont="1" applyFill="1" applyBorder="1" applyAlignment="1">
      <alignment horizontal="right" vertical="center"/>
    </xf>
    <xf numFmtId="4" fontId="5" fillId="5" borderId="7" xfId="0" applyNumberFormat="1" applyFont="1" applyFill="1" applyBorder="1" applyAlignment="1">
      <alignment horizontal="right" vertical="center"/>
    </xf>
    <xf numFmtId="2" fontId="5" fillId="5" borderId="7" xfId="0" applyNumberFormat="1" applyFont="1" applyFill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right" vertical="center"/>
    </xf>
    <xf numFmtId="4" fontId="5" fillId="0" borderId="7" xfId="0" applyNumberFormat="1" applyFont="1" applyBorder="1" applyAlignment="1">
      <alignment horizontal="right" vertical="center"/>
    </xf>
    <xf numFmtId="2" fontId="5" fillId="0" borderId="7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4" fontId="5" fillId="0" borderId="7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4" fontId="5" fillId="4" borderId="7" xfId="0" applyNumberFormat="1" applyFont="1" applyFill="1" applyBorder="1" applyAlignment="1">
      <alignment vertical="center"/>
    </xf>
    <xf numFmtId="4" fontId="5" fillId="5" borderId="7" xfId="0" applyNumberFormat="1" applyFont="1" applyFill="1" applyBorder="1" applyAlignment="1">
      <alignment vertical="center"/>
    </xf>
    <xf numFmtId="4" fontId="5" fillId="3" borderId="7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right" vertical="center"/>
    </xf>
    <xf numFmtId="4" fontId="5" fillId="2" borderId="7" xfId="0" applyNumberFormat="1" applyFont="1" applyFill="1" applyBorder="1" applyAlignment="1">
      <alignment vertical="center"/>
    </xf>
    <xf numFmtId="2" fontId="5" fillId="2" borderId="7" xfId="0" applyNumberFormat="1" applyFont="1" applyFill="1" applyBorder="1" applyAlignment="1">
      <alignment horizontal="right" vertical="center"/>
    </xf>
    <xf numFmtId="2" fontId="0" fillId="0" borderId="0" xfId="0" applyNumberFormat="1"/>
    <xf numFmtId="4" fontId="1" fillId="2" borderId="7" xfId="0" applyNumberFormat="1" applyFont="1" applyFill="1" applyBorder="1" applyAlignment="1">
      <alignment vertical="center"/>
    </xf>
    <xf numFmtId="2" fontId="1" fillId="2" borderId="7" xfId="0" applyNumberFormat="1" applyFont="1" applyFill="1" applyBorder="1" applyAlignment="1">
      <alignment horizontal="right" vertical="center"/>
    </xf>
    <xf numFmtId="4" fontId="1" fillId="0" borderId="10" xfId="0" applyNumberFormat="1" applyFont="1" applyBorder="1" applyAlignment="1">
      <alignment vertical="center"/>
    </xf>
    <xf numFmtId="2" fontId="1" fillId="0" borderId="10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4" fontId="5" fillId="0" borderId="3" xfId="0" applyNumberFormat="1" applyFont="1" applyBorder="1"/>
    <xf numFmtId="2" fontId="5" fillId="0" borderId="3" xfId="0" applyNumberFormat="1" applyFont="1" applyBorder="1"/>
    <xf numFmtId="2" fontId="7" fillId="0" borderId="0" xfId="0" applyNumberFormat="1" applyFont="1"/>
    <xf numFmtId="2" fontId="1" fillId="0" borderId="0" xfId="0" applyNumberFormat="1" applyFont="1"/>
    <xf numFmtId="2" fontId="1" fillId="0" borderId="9" xfId="0" applyNumberFormat="1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  <xf numFmtId="2" fontId="5" fillId="0" borderId="9" xfId="0" applyNumberFormat="1" applyFont="1" applyBorder="1" applyAlignment="1">
      <alignment horizontal="left" vertical="center" wrapText="1"/>
    </xf>
    <xf numFmtId="2" fontId="5" fillId="0" borderId="7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2" fontId="1" fillId="0" borderId="13" xfId="0" applyNumberFormat="1" applyFont="1" applyBorder="1" applyAlignment="1">
      <alignment horizontal="left" vertical="center" wrapText="1"/>
    </xf>
    <xf numFmtId="2" fontId="1" fillId="0" borderId="14" xfId="0" applyNumberFormat="1" applyFont="1" applyBorder="1" applyAlignment="1">
      <alignment horizontal="left" vertical="center" wrapText="1"/>
    </xf>
    <xf numFmtId="2" fontId="5" fillId="0" borderId="13" xfId="0" applyNumberFormat="1" applyFont="1" applyBorder="1" applyAlignment="1">
      <alignment horizontal="left" vertical="center" wrapText="1"/>
    </xf>
    <xf numFmtId="2" fontId="5" fillId="0" borderId="14" xfId="0" applyNumberFormat="1" applyFont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/>
    </xf>
    <xf numFmtId="2" fontId="5" fillId="0" borderId="11" xfId="0" applyNumberFormat="1" applyFont="1" applyBorder="1" applyAlignment="1">
      <alignment horizontal="left" vertical="center"/>
    </xf>
    <xf numFmtId="2" fontId="5" fillId="0" borderId="12" xfId="0" applyNumberFormat="1" applyFont="1" applyBorder="1" applyAlignment="1">
      <alignment horizontal="left" vertical="center"/>
    </xf>
    <xf numFmtId="2" fontId="1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43"/>
  <sheetViews>
    <sheetView tabSelected="1" topLeftCell="A1025" workbookViewId="0">
      <selection activeCell="J1051" sqref="J1051"/>
    </sheetView>
  </sheetViews>
  <sheetFormatPr defaultRowHeight="15"/>
  <cols>
    <col min="1" max="1" width="20" customWidth="1"/>
    <col min="2" max="2" width="27.7109375" customWidth="1"/>
    <col min="3" max="3" width="9" customWidth="1"/>
    <col min="4" max="4" width="5" customWidth="1"/>
    <col min="5" max="5" width="5.140625" customWidth="1"/>
    <col min="6" max="6" width="13.28515625" customWidth="1"/>
    <col min="7" max="7" width="6.28515625" customWidth="1"/>
    <col min="8" max="8" width="14.140625" customWidth="1"/>
    <col min="9" max="9" width="13" customWidth="1"/>
    <col min="10" max="10" width="13.42578125" customWidth="1"/>
    <col min="13" max="13" width="12.5703125" bestFit="1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63" t="s">
        <v>207</v>
      </c>
      <c r="J1" s="63"/>
    </row>
    <row r="2" spans="1:14">
      <c r="A2" s="1"/>
      <c r="B2" s="1"/>
      <c r="C2" s="1"/>
      <c r="D2" s="1"/>
      <c r="E2" s="1"/>
      <c r="F2" s="1"/>
      <c r="G2" s="1"/>
      <c r="H2" s="1"/>
      <c r="I2" s="63" t="s">
        <v>208</v>
      </c>
      <c r="J2" s="63"/>
    </row>
    <row r="3" spans="1:14">
      <c r="A3" s="1"/>
      <c r="B3" s="1"/>
      <c r="C3" s="1"/>
      <c r="D3" s="1"/>
      <c r="E3" s="1"/>
      <c r="F3" s="1"/>
      <c r="G3" s="1"/>
      <c r="H3" s="63" t="s">
        <v>209</v>
      </c>
      <c r="I3" s="63"/>
      <c r="J3" s="63"/>
    </row>
    <row r="4" spans="1:14">
      <c r="A4" s="1"/>
      <c r="B4" s="1"/>
      <c r="C4" s="1"/>
      <c r="D4" s="1"/>
      <c r="E4" s="1"/>
      <c r="F4" s="1"/>
      <c r="G4" s="1"/>
      <c r="H4" s="1"/>
      <c r="I4" s="63" t="s">
        <v>210</v>
      </c>
      <c r="J4" s="63"/>
    </row>
    <row r="5" spans="1:14">
      <c r="A5" s="1"/>
      <c r="B5" s="1"/>
      <c r="C5" s="1"/>
      <c r="D5" s="1"/>
      <c r="E5" s="1"/>
      <c r="F5" s="1"/>
      <c r="G5" s="1"/>
      <c r="H5" s="1"/>
      <c r="I5" s="63" t="s">
        <v>211</v>
      </c>
      <c r="J5" s="63"/>
    </row>
    <row r="6" spans="1:14">
      <c r="A6" s="1"/>
      <c r="B6" s="1"/>
      <c r="C6" s="1"/>
      <c r="D6" s="1"/>
      <c r="E6" s="1"/>
      <c r="F6" s="1"/>
      <c r="G6" s="1"/>
      <c r="H6" s="1"/>
    </row>
    <row r="7" spans="1:14" ht="30" customHeight="1">
      <c r="A7" s="64" t="s">
        <v>212</v>
      </c>
      <c r="B7" s="64"/>
      <c r="C7" s="64"/>
      <c r="D7" s="64"/>
      <c r="E7" s="64"/>
      <c r="F7" s="64"/>
      <c r="G7" s="64"/>
      <c r="H7" s="64"/>
      <c r="I7" s="64"/>
      <c r="J7" s="64"/>
      <c r="M7" s="2"/>
      <c r="N7" s="2"/>
    </row>
    <row r="8" spans="1:14">
      <c r="A8" s="1"/>
      <c r="B8" s="1"/>
      <c r="C8" s="1"/>
      <c r="D8" s="1"/>
      <c r="E8" s="1"/>
      <c r="F8" s="1"/>
      <c r="G8" s="1"/>
      <c r="H8" s="1"/>
      <c r="J8" s="3" t="s">
        <v>213</v>
      </c>
    </row>
    <row r="9" spans="1:14" ht="32.1" customHeight="1">
      <c r="A9" s="65" t="s">
        <v>214</v>
      </c>
      <c r="B9" s="66"/>
      <c r="C9" s="5" t="s">
        <v>215</v>
      </c>
      <c r="D9" s="5" t="s">
        <v>216</v>
      </c>
      <c r="E9" s="5" t="s">
        <v>217</v>
      </c>
      <c r="F9" s="5" t="s">
        <v>218</v>
      </c>
      <c r="G9" s="5" t="s">
        <v>219</v>
      </c>
      <c r="H9" s="4" t="s">
        <v>220</v>
      </c>
      <c r="I9" s="4" t="s">
        <v>221</v>
      </c>
      <c r="J9" s="6" t="s">
        <v>222</v>
      </c>
    </row>
    <row r="10" spans="1:14" ht="15" customHeight="1">
      <c r="A10" s="67">
        <v>1</v>
      </c>
      <c r="B10" s="67"/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4">
        <v>7</v>
      </c>
      <c r="I10" s="4">
        <v>8</v>
      </c>
      <c r="J10" s="6">
        <v>9</v>
      </c>
    </row>
    <row r="11" spans="1:14" ht="23.25" customHeight="1">
      <c r="A11" s="68" t="s">
        <v>223</v>
      </c>
      <c r="B11" s="69"/>
      <c r="C11" s="7" t="s">
        <v>224</v>
      </c>
      <c r="D11" s="7"/>
      <c r="E11" s="7"/>
      <c r="F11" s="7"/>
      <c r="G11" s="7"/>
      <c r="H11" s="8">
        <v>1591361043.01</v>
      </c>
      <c r="I11" s="9">
        <f>I12+I191+I208+I281+I369+I491+I499+I528+I552+I569</f>
        <v>1453817.9787900001</v>
      </c>
      <c r="J11" s="10">
        <f t="shared" ref="J11:J74" si="0">I11/H11*100000</f>
        <v>91.356891333732648</v>
      </c>
    </row>
    <row r="12" spans="1:14" ht="15" customHeight="1">
      <c r="A12" s="55" t="s">
        <v>225</v>
      </c>
      <c r="B12" s="56"/>
      <c r="C12" s="11" t="s">
        <v>224</v>
      </c>
      <c r="D12" s="11" t="s">
        <v>226</v>
      </c>
      <c r="E12" s="11"/>
      <c r="F12" s="11"/>
      <c r="G12" s="11"/>
      <c r="H12" s="12">
        <v>349712661.93000001</v>
      </c>
      <c r="I12" s="13">
        <f>I13+I20+I98</f>
        <v>330642.29292000004</v>
      </c>
      <c r="J12" s="14">
        <f t="shared" si="0"/>
        <v>94.546846286676015</v>
      </c>
    </row>
    <row r="13" spans="1:14" ht="36" customHeight="1">
      <c r="A13" s="57" t="s">
        <v>227</v>
      </c>
      <c r="B13" s="58"/>
      <c r="C13" s="15" t="s">
        <v>224</v>
      </c>
      <c r="D13" s="15" t="s">
        <v>226</v>
      </c>
      <c r="E13" s="15" t="s">
        <v>228</v>
      </c>
      <c r="F13" s="15"/>
      <c r="G13" s="15"/>
      <c r="H13" s="16">
        <v>2194000</v>
      </c>
      <c r="I13" s="17">
        <v>2168.6237599999999</v>
      </c>
      <c r="J13" s="18">
        <f t="shared" si="0"/>
        <v>98.84338012762079</v>
      </c>
    </row>
    <row r="14" spans="1:14" ht="23.25" customHeight="1">
      <c r="A14" s="59" t="s">
        <v>229</v>
      </c>
      <c r="B14" s="60"/>
      <c r="C14" s="19" t="s">
        <v>224</v>
      </c>
      <c r="D14" s="19" t="s">
        <v>226</v>
      </c>
      <c r="E14" s="19" t="s">
        <v>228</v>
      </c>
      <c r="F14" s="19" t="s">
        <v>230</v>
      </c>
      <c r="G14" s="19"/>
      <c r="H14" s="20">
        <v>2194000</v>
      </c>
      <c r="I14" s="21">
        <v>2168.6237599999999</v>
      </c>
      <c r="J14" s="22">
        <f t="shared" si="0"/>
        <v>98.84338012762079</v>
      </c>
    </row>
    <row r="15" spans="1:14" ht="15" customHeight="1">
      <c r="A15" s="61" t="s">
        <v>231</v>
      </c>
      <c r="B15" s="62"/>
      <c r="C15" s="23" t="s">
        <v>224</v>
      </c>
      <c r="D15" s="23" t="s">
        <v>226</v>
      </c>
      <c r="E15" s="23" t="s">
        <v>228</v>
      </c>
      <c r="F15" s="24" t="s">
        <v>232</v>
      </c>
      <c r="G15" s="24"/>
      <c r="H15" s="25">
        <v>2194000</v>
      </c>
      <c r="I15" s="26">
        <v>2168.6237599999999</v>
      </c>
      <c r="J15" s="27">
        <f t="shared" si="0"/>
        <v>98.84338012762079</v>
      </c>
    </row>
    <row r="16" spans="1:14" ht="23.25" customHeight="1">
      <c r="A16" s="53" t="s">
        <v>233</v>
      </c>
      <c r="B16" s="54"/>
      <c r="C16" s="28" t="s">
        <v>224</v>
      </c>
      <c r="D16" s="28" t="s">
        <v>226</v>
      </c>
      <c r="E16" s="28" t="s">
        <v>228</v>
      </c>
      <c r="F16" s="29" t="s">
        <v>234</v>
      </c>
      <c r="G16" s="30"/>
      <c r="H16" s="31">
        <v>2194000</v>
      </c>
      <c r="I16" s="32">
        <v>2168.6237599999999</v>
      </c>
      <c r="J16" s="33">
        <f t="shared" si="0"/>
        <v>98.84338012762079</v>
      </c>
    </row>
    <row r="17" spans="1:10" ht="15" customHeight="1">
      <c r="A17" s="53" t="s">
        <v>235</v>
      </c>
      <c r="B17" s="54"/>
      <c r="C17" s="28" t="s">
        <v>224</v>
      </c>
      <c r="D17" s="28" t="s">
        <v>226</v>
      </c>
      <c r="E17" s="28" t="s">
        <v>228</v>
      </c>
      <c r="F17" s="29" t="s">
        <v>236</v>
      </c>
      <c r="G17" s="30"/>
      <c r="H17" s="31">
        <v>2194000</v>
      </c>
      <c r="I17" s="32">
        <v>2168.6237599999999</v>
      </c>
      <c r="J17" s="33">
        <f t="shared" si="0"/>
        <v>98.84338012762079</v>
      </c>
    </row>
    <row r="18" spans="1:10" ht="45.75" customHeight="1">
      <c r="A18" s="53" t="s">
        <v>237</v>
      </c>
      <c r="B18" s="54"/>
      <c r="C18" s="28" t="s">
        <v>224</v>
      </c>
      <c r="D18" s="28" t="s">
        <v>226</v>
      </c>
      <c r="E18" s="28" t="s">
        <v>228</v>
      </c>
      <c r="F18" s="29" t="s">
        <v>236</v>
      </c>
      <c r="G18" s="29" t="s">
        <v>238</v>
      </c>
      <c r="H18" s="31">
        <v>2194000</v>
      </c>
      <c r="I18" s="32">
        <v>2168.6237599999999</v>
      </c>
      <c r="J18" s="33">
        <f t="shared" si="0"/>
        <v>98.84338012762079</v>
      </c>
    </row>
    <row r="19" spans="1:10" ht="23.25" customHeight="1">
      <c r="A19" s="53" t="s">
        <v>239</v>
      </c>
      <c r="B19" s="54"/>
      <c r="C19" s="28" t="s">
        <v>224</v>
      </c>
      <c r="D19" s="28" t="s">
        <v>226</v>
      </c>
      <c r="E19" s="28" t="s">
        <v>228</v>
      </c>
      <c r="F19" s="29" t="s">
        <v>236</v>
      </c>
      <c r="G19" s="29" t="s">
        <v>240</v>
      </c>
      <c r="H19" s="31">
        <v>2194000</v>
      </c>
      <c r="I19" s="32">
        <v>2168.6237599999999</v>
      </c>
      <c r="J19" s="33">
        <f t="shared" si="0"/>
        <v>98.84338012762079</v>
      </c>
    </row>
    <row r="20" spans="1:10" ht="48" customHeight="1">
      <c r="A20" s="57" t="s">
        <v>241</v>
      </c>
      <c r="B20" s="58"/>
      <c r="C20" s="15" t="s">
        <v>224</v>
      </c>
      <c r="D20" s="15" t="s">
        <v>226</v>
      </c>
      <c r="E20" s="15" t="s">
        <v>242</v>
      </c>
      <c r="F20" s="15"/>
      <c r="G20" s="15"/>
      <c r="H20" s="16">
        <v>114365856</v>
      </c>
      <c r="I20" s="17">
        <v>112075.74223</v>
      </c>
      <c r="J20" s="18">
        <f t="shared" si="0"/>
        <v>97.997554646030025</v>
      </c>
    </row>
    <row r="21" spans="1:10" ht="20.25" customHeight="1">
      <c r="A21" s="59" t="s">
        <v>243</v>
      </c>
      <c r="B21" s="60"/>
      <c r="C21" s="19" t="s">
        <v>224</v>
      </c>
      <c r="D21" s="19" t="s">
        <v>226</v>
      </c>
      <c r="E21" s="19" t="s">
        <v>242</v>
      </c>
      <c r="F21" s="19" t="s">
        <v>244</v>
      </c>
      <c r="G21" s="19"/>
      <c r="H21" s="20">
        <v>2335000</v>
      </c>
      <c r="I21" s="21">
        <v>2334.7845200000002</v>
      </c>
      <c r="J21" s="22">
        <f t="shared" si="0"/>
        <v>99.990771734475388</v>
      </c>
    </row>
    <row r="22" spans="1:10" ht="15" customHeight="1">
      <c r="A22" s="61" t="s">
        <v>231</v>
      </c>
      <c r="B22" s="62"/>
      <c r="C22" s="23" t="s">
        <v>224</v>
      </c>
      <c r="D22" s="23" t="s">
        <v>226</v>
      </c>
      <c r="E22" s="23" t="s">
        <v>242</v>
      </c>
      <c r="F22" s="24" t="s">
        <v>245</v>
      </c>
      <c r="G22" s="24"/>
      <c r="H22" s="25">
        <v>2335000</v>
      </c>
      <c r="I22" s="26">
        <v>2334.7845200000002</v>
      </c>
      <c r="J22" s="27">
        <f t="shared" si="0"/>
        <v>99.990771734475388</v>
      </c>
    </row>
    <row r="23" spans="1:10" ht="45.75" customHeight="1">
      <c r="A23" s="53" t="s">
        <v>246</v>
      </c>
      <c r="B23" s="54"/>
      <c r="C23" s="28" t="s">
        <v>224</v>
      </c>
      <c r="D23" s="28" t="s">
        <v>226</v>
      </c>
      <c r="E23" s="28" t="s">
        <v>242</v>
      </c>
      <c r="F23" s="29" t="s">
        <v>247</v>
      </c>
      <c r="G23" s="30"/>
      <c r="H23" s="31">
        <v>2335000</v>
      </c>
      <c r="I23" s="32">
        <v>2334.7845200000002</v>
      </c>
      <c r="J23" s="33">
        <f t="shared" si="0"/>
        <v>99.990771734475388</v>
      </c>
    </row>
    <row r="24" spans="1:10" ht="45.75" customHeight="1">
      <c r="A24" s="53" t="s">
        <v>248</v>
      </c>
      <c r="B24" s="54"/>
      <c r="C24" s="28" t="s">
        <v>224</v>
      </c>
      <c r="D24" s="28" t="s">
        <v>226</v>
      </c>
      <c r="E24" s="28" t="s">
        <v>242</v>
      </c>
      <c r="F24" s="29" t="s">
        <v>249</v>
      </c>
      <c r="G24" s="30"/>
      <c r="H24" s="31">
        <v>2335000</v>
      </c>
      <c r="I24" s="32">
        <v>2334.7845200000002</v>
      </c>
      <c r="J24" s="33">
        <f t="shared" si="0"/>
        <v>99.990771734475388</v>
      </c>
    </row>
    <row r="25" spans="1:10" ht="45.75" customHeight="1">
      <c r="A25" s="53" t="s">
        <v>237</v>
      </c>
      <c r="B25" s="54"/>
      <c r="C25" s="28" t="s">
        <v>224</v>
      </c>
      <c r="D25" s="28" t="s">
        <v>226</v>
      </c>
      <c r="E25" s="28" t="s">
        <v>242</v>
      </c>
      <c r="F25" s="29" t="s">
        <v>249</v>
      </c>
      <c r="G25" s="29" t="s">
        <v>238</v>
      </c>
      <c r="H25" s="31">
        <v>2160459.59</v>
      </c>
      <c r="I25" s="32">
        <v>2160.45894</v>
      </c>
      <c r="J25" s="33">
        <f t="shared" si="0"/>
        <v>99.999969913808954</v>
      </c>
    </row>
    <row r="26" spans="1:10" ht="23.25" customHeight="1">
      <c r="A26" s="53" t="s">
        <v>239</v>
      </c>
      <c r="B26" s="54"/>
      <c r="C26" s="28" t="s">
        <v>224</v>
      </c>
      <c r="D26" s="28" t="s">
        <v>226</v>
      </c>
      <c r="E26" s="28" t="s">
        <v>242</v>
      </c>
      <c r="F26" s="29" t="s">
        <v>249</v>
      </c>
      <c r="G26" s="29" t="s">
        <v>240</v>
      </c>
      <c r="H26" s="31">
        <v>2160459.59</v>
      </c>
      <c r="I26" s="32">
        <v>2160.45894</v>
      </c>
      <c r="J26" s="33">
        <f t="shared" si="0"/>
        <v>99.999969913808954</v>
      </c>
    </row>
    <row r="27" spans="1:10" ht="23.25" customHeight="1">
      <c r="A27" s="53" t="s">
        <v>250</v>
      </c>
      <c r="B27" s="54"/>
      <c r="C27" s="28" t="s">
        <v>224</v>
      </c>
      <c r="D27" s="28" t="s">
        <v>226</v>
      </c>
      <c r="E27" s="28" t="s">
        <v>242</v>
      </c>
      <c r="F27" s="29" t="s">
        <v>249</v>
      </c>
      <c r="G27" s="29" t="s">
        <v>251</v>
      </c>
      <c r="H27" s="31">
        <v>174540.41</v>
      </c>
      <c r="I27" s="32">
        <v>174.32558</v>
      </c>
      <c r="J27" s="33">
        <f t="shared" si="0"/>
        <v>99.876916755266009</v>
      </c>
    </row>
    <row r="28" spans="1:10" ht="23.25" customHeight="1">
      <c r="A28" s="53" t="s">
        <v>252</v>
      </c>
      <c r="B28" s="54"/>
      <c r="C28" s="28" t="s">
        <v>224</v>
      </c>
      <c r="D28" s="28" t="s">
        <v>226</v>
      </c>
      <c r="E28" s="28" t="s">
        <v>242</v>
      </c>
      <c r="F28" s="29" t="s">
        <v>249</v>
      </c>
      <c r="G28" s="29" t="s">
        <v>253</v>
      </c>
      <c r="H28" s="31">
        <v>174540.41</v>
      </c>
      <c r="I28" s="32">
        <v>174.32558</v>
      </c>
      <c r="J28" s="33">
        <f t="shared" si="0"/>
        <v>99.876916755266009</v>
      </c>
    </row>
    <row r="29" spans="1:10" ht="15" customHeight="1">
      <c r="A29" s="59" t="s">
        <v>254</v>
      </c>
      <c r="B29" s="60"/>
      <c r="C29" s="19" t="s">
        <v>224</v>
      </c>
      <c r="D29" s="19" t="s">
        <v>226</v>
      </c>
      <c r="E29" s="19" t="s">
        <v>242</v>
      </c>
      <c r="F29" s="19" t="s">
        <v>255</v>
      </c>
      <c r="G29" s="19"/>
      <c r="H29" s="20">
        <v>249000</v>
      </c>
      <c r="I29" s="21">
        <v>0</v>
      </c>
      <c r="J29" s="22">
        <f t="shared" si="0"/>
        <v>0</v>
      </c>
    </row>
    <row r="30" spans="1:10" ht="23.25" customHeight="1">
      <c r="A30" s="61" t="s">
        <v>256</v>
      </c>
      <c r="B30" s="62"/>
      <c r="C30" s="23" t="s">
        <v>224</v>
      </c>
      <c r="D30" s="23" t="s">
        <v>226</v>
      </c>
      <c r="E30" s="23" t="s">
        <v>242</v>
      </c>
      <c r="F30" s="24" t="s">
        <v>257</v>
      </c>
      <c r="G30" s="24"/>
      <c r="H30" s="25">
        <v>249000</v>
      </c>
      <c r="I30" s="26">
        <v>0</v>
      </c>
      <c r="J30" s="27">
        <f t="shared" si="0"/>
        <v>0</v>
      </c>
    </row>
    <row r="31" spans="1:10" ht="34.5" customHeight="1">
      <c r="A31" s="53" t="s">
        <v>258</v>
      </c>
      <c r="B31" s="54"/>
      <c r="C31" s="28" t="s">
        <v>224</v>
      </c>
      <c r="D31" s="28" t="s">
        <v>226</v>
      </c>
      <c r="E31" s="28" t="s">
        <v>242</v>
      </c>
      <c r="F31" s="29" t="s">
        <v>259</v>
      </c>
      <c r="G31" s="30"/>
      <c r="H31" s="31">
        <v>249000</v>
      </c>
      <c r="I31" s="32">
        <v>0</v>
      </c>
      <c r="J31" s="33">
        <f t="shared" si="0"/>
        <v>0</v>
      </c>
    </row>
    <row r="32" spans="1:10" ht="135.75" customHeight="1">
      <c r="A32" s="53" t="s">
        <v>260</v>
      </c>
      <c r="B32" s="54"/>
      <c r="C32" s="28" t="s">
        <v>224</v>
      </c>
      <c r="D32" s="28" t="s">
        <v>226</v>
      </c>
      <c r="E32" s="28" t="s">
        <v>242</v>
      </c>
      <c r="F32" s="29" t="s">
        <v>261</v>
      </c>
      <c r="G32" s="30"/>
      <c r="H32" s="31">
        <v>249000</v>
      </c>
      <c r="I32" s="32">
        <v>0</v>
      </c>
      <c r="J32" s="33">
        <f t="shared" si="0"/>
        <v>0</v>
      </c>
    </row>
    <row r="33" spans="1:10" ht="45.75" customHeight="1">
      <c r="A33" s="53" t="s">
        <v>237</v>
      </c>
      <c r="B33" s="54"/>
      <c r="C33" s="28" t="s">
        <v>224</v>
      </c>
      <c r="D33" s="28" t="s">
        <v>226</v>
      </c>
      <c r="E33" s="28" t="s">
        <v>242</v>
      </c>
      <c r="F33" s="29" t="s">
        <v>261</v>
      </c>
      <c r="G33" s="29" t="s">
        <v>238</v>
      </c>
      <c r="H33" s="31">
        <v>196000</v>
      </c>
      <c r="I33" s="32">
        <v>0</v>
      </c>
      <c r="J33" s="33">
        <f t="shared" si="0"/>
        <v>0</v>
      </c>
    </row>
    <row r="34" spans="1:10" ht="23.25" customHeight="1">
      <c r="A34" s="53" t="s">
        <v>239</v>
      </c>
      <c r="B34" s="54"/>
      <c r="C34" s="28" t="s">
        <v>224</v>
      </c>
      <c r="D34" s="28" t="s">
        <v>226</v>
      </c>
      <c r="E34" s="28" t="s">
        <v>242</v>
      </c>
      <c r="F34" s="29" t="s">
        <v>261</v>
      </c>
      <c r="G34" s="29" t="s">
        <v>240</v>
      </c>
      <c r="H34" s="31">
        <v>196000</v>
      </c>
      <c r="I34" s="32">
        <v>0</v>
      </c>
      <c r="J34" s="33">
        <f t="shared" si="0"/>
        <v>0</v>
      </c>
    </row>
    <row r="35" spans="1:10" ht="23.25" customHeight="1">
      <c r="A35" s="53" t="s">
        <v>250</v>
      </c>
      <c r="B35" s="54"/>
      <c r="C35" s="28" t="s">
        <v>224</v>
      </c>
      <c r="D35" s="28" t="s">
        <v>226</v>
      </c>
      <c r="E35" s="28" t="s">
        <v>242</v>
      </c>
      <c r="F35" s="29" t="s">
        <v>261</v>
      </c>
      <c r="G35" s="29" t="s">
        <v>251</v>
      </c>
      <c r="H35" s="31">
        <v>53000</v>
      </c>
      <c r="I35" s="32">
        <v>0</v>
      </c>
      <c r="J35" s="33">
        <f t="shared" si="0"/>
        <v>0</v>
      </c>
    </row>
    <row r="36" spans="1:10" ht="23.25" customHeight="1">
      <c r="A36" s="53" t="s">
        <v>252</v>
      </c>
      <c r="B36" s="54"/>
      <c r="C36" s="28" t="s">
        <v>224</v>
      </c>
      <c r="D36" s="28" t="s">
        <v>226</v>
      </c>
      <c r="E36" s="28" t="s">
        <v>242</v>
      </c>
      <c r="F36" s="29" t="s">
        <v>261</v>
      </c>
      <c r="G36" s="29" t="s">
        <v>253</v>
      </c>
      <c r="H36" s="31">
        <v>53000</v>
      </c>
      <c r="I36" s="32">
        <v>0</v>
      </c>
      <c r="J36" s="33">
        <f t="shared" si="0"/>
        <v>0</v>
      </c>
    </row>
    <row r="37" spans="1:10" ht="34.5" customHeight="1">
      <c r="A37" s="59" t="s">
        <v>262</v>
      </c>
      <c r="B37" s="60"/>
      <c r="C37" s="19" t="s">
        <v>224</v>
      </c>
      <c r="D37" s="19" t="s">
        <v>226</v>
      </c>
      <c r="E37" s="19" t="s">
        <v>242</v>
      </c>
      <c r="F37" s="19" t="s">
        <v>263</v>
      </c>
      <c r="G37" s="19"/>
      <c r="H37" s="20">
        <v>116000</v>
      </c>
      <c r="I37" s="21">
        <v>0</v>
      </c>
      <c r="J37" s="22">
        <f t="shared" si="0"/>
        <v>0</v>
      </c>
    </row>
    <row r="38" spans="1:10" ht="23.25" customHeight="1">
      <c r="A38" s="61" t="s">
        <v>264</v>
      </c>
      <c r="B38" s="62"/>
      <c r="C38" s="23" t="s">
        <v>224</v>
      </c>
      <c r="D38" s="23" t="s">
        <v>226</v>
      </c>
      <c r="E38" s="23" t="s">
        <v>242</v>
      </c>
      <c r="F38" s="24" t="s">
        <v>265</v>
      </c>
      <c r="G38" s="24"/>
      <c r="H38" s="25">
        <v>116000</v>
      </c>
      <c r="I38" s="26">
        <v>0</v>
      </c>
      <c r="J38" s="27">
        <f t="shared" si="0"/>
        <v>0</v>
      </c>
    </row>
    <row r="39" spans="1:10" ht="34.5" customHeight="1">
      <c r="A39" s="53" t="s">
        <v>266</v>
      </c>
      <c r="B39" s="54"/>
      <c r="C39" s="28" t="s">
        <v>224</v>
      </c>
      <c r="D39" s="28" t="s">
        <v>226</v>
      </c>
      <c r="E39" s="28" t="s">
        <v>242</v>
      </c>
      <c r="F39" s="29" t="s">
        <v>267</v>
      </c>
      <c r="G39" s="30"/>
      <c r="H39" s="31">
        <v>116000</v>
      </c>
      <c r="I39" s="32">
        <v>0</v>
      </c>
      <c r="J39" s="33">
        <f t="shared" si="0"/>
        <v>0</v>
      </c>
    </row>
    <row r="40" spans="1:10" ht="57" customHeight="1">
      <c r="A40" s="53" t="s">
        <v>268</v>
      </c>
      <c r="B40" s="54"/>
      <c r="C40" s="28" t="s">
        <v>224</v>
      </c>
      <c r="D40" s="28" t="s">
        <v>226</v>
      </c>
      <c r="E40" s="28" t="s">
        <v>242</v>
      </c>
      <c r="F40" s="29" t="s">
        <v>269</v>
      </c>
      <c r="G40" s="30"/>
      <c r="H40" s="31">
        <v>116000</v>
      </c>
      <c r="I40" s="32">
        <v>0</v>
      </c>
      <c r="J40" s="33">
        <f t="shared" si="0"/>
        <v>0</v>
      </c>
    </row>
    <row r="41" spans="1:10" ht="45.75" customHeight="1">
      <c r="A41" s="53" t="s">
        <v>237</v>
      </c>
      <c r="B41" s="54"/>
      <c r="C41" s="28" t="s">
        <v>224</v>
      </c>
      <c r="D41" s="28" t="s">
        <v>226</v>
      </c>
      <c r="E41" s="28" t="s">
        <v>242</v>
      </c>
      <c r="F41" s="29" t="s">
        <v>269</v>
      </c>
      <c r="G41" s="29" t="s">
        <v>238</v>
      </c>
      <c r="H41" s="31">
        <v>100000</v>
      </c>
      <c r="I41" s="32">
        <v>0</v>
      </c>
      <c r="J41" s="33">
        <f t="shared" si="0"/>
        <v>0</v>
      </c>
    </row>
    <row r="42" spans="1:10" ht="23.25" customHeight="1">
      <c r="A42" s="53" t="s">
        <v>239</v>
      </c>
      <c r="B42" s="54"/>
      <c r="C42" s="28" t="s">
        <v>224</v>
      </c>
      <c r="D42" s="28" t="s">
        <v>226</v>
      </c>
      <c r="E42" s="28" t="s">
        <v>242</v>
      </c>
      <c r="F42" s="29" t="s">
        <v>269</v>
      </c>
      <c r="G42" s="29" t="s">
        <v>240</v>
      </c>
      <c r="H42" s="31">
        <v>100000</v>
      </c>
      <c r="I42" s="32">
        <v>0</v>
      </c>
      <c r="J42" s="33">
        <f t="shared" si="0"/>
        <v>0</v>
      </c>
    </row>
    <row r="43" spans="1:10" ht="23.25" customHeight="1">
      <c r="A43" s="53" t="s">
        <v>250</v>
      </c>
      <c r="B43" s="54"/>
      <c r="C43" s="28" t="s">
        <v>224</v>
      </c>
      <c r="D43" s="28" t="s">
        <v>226</v>
      </c>
      <c r="E43" s="28" t="s">
        <v>242</v>
      </c>
      <c r="F43" s="29" t="s">
        <v>269</v>
      </c>
      <c r="G43" s="29" t="s">
        <v>251</v>
      </c>
      <c r="H43" s="31">
        <v>16000</v>
      </c>
      <c r="I43" s="32">
        <v>0</v>
      </c>
      <c r="J43" s="33">
        <f t="shared" si="0"/>
        <v>0</v>
      </c>
    </row>
    <row r="44" spans="1:10" ht="23.25" customHeight="1">
      <c r="A44" s="53" t="s">
        <v>252</v>
      </c>
      <c r="B44" s="54"/>
      <c r="C44" s="28" t="s">
        <v>224</v>
      </c>
      <c r="D44" s="28" t="s">
        <v>226</v>
      </c>
      <c r="E44" s="28" t="s">
        <v>242</v>
      </c>
      <c r="F44" s="29" t="s">
        <v>269</v>
      </c>
      <c r="G44" s="29" t="s">
        <v>253</v>
      </c>
      <c r="H44" s="31">
        <v>16000</v>
      </c>
      <c r="I44" s="32">
        <v>0</v>
      </c>
      <c r="J44" s="33">
        <f t="shared" si="0"/>
        <v>0</v>
      </c>
    </row>
    <row r="45" spans="1:10" ht="23.25" customHeight="1">
      <c r="A45" s="74" t="s">
        <v>229</v>
      </c>
      <c r="B45" s="75"/>
      <c r="C45" s="19" t="s">
        <v>224</v>
      </c>
      <c r="D45" s="19" t="s">
        <v>226</v>
      </c>
      <c r="E45" s="19" t="s">
        <v>242</v>
      </c>
      <c r="F45" s="19" t="s">
        <v>230</v>
      </c>
      <c r="G45" s="19"/>
      <c r="H45" s="20">
        <v>108310856</v>
      </c>
      <c r="I45" s="21">
        <v>106578.35628000001</v>
      </c>
      <c r="J45" s="22">
        <f t="shared" si="0"/>
        <v>98.400437607103768</v>
      </c>
    </row>
    <row r="46" spans="1:10" ht="23.25" customHeight="1">
      <c r="A46" s="72" t="s">
        <v>270</v>
      </c>
      <c r="B46" s="73"/>
      <c r="C46" s="23" t="s">
        <v>224</v>
      </c>
      <c r="D46" s="23" t="s">
        <v>226</v>
      </c>
      <c r="E46" s="23" t="s">
        <v>242</v>
      </c>
      <c r="F46" s="24" t="s">
        <v>271</v>
      </c>
      <c r="G46" s="24"/>
      <c r="H46" s="25">
        <v>3093000</v>
      </c>
      <c r="I46" s="26">
        <v>3092.6803500000001</v>
      </c>
      <c r="J46" s="27">
        <f t="shared" si="0"/>
        <v>99.989665373423875</v>
      </c>
    </row>
    <row r="47" spans="1:10" ht="57" customHeight="1">
      <c r="A47" s="70" t="s">
        <v>272</v>
      </c>
      <c r="B47" s="71"/>
      <c r="C47" s="28" t="s">
        <v>224</v>
      </c>
      <c r="D47" s="28" t="s">
        <v>226</v>
      </c>
      <c r="E47" s="28" t="s">
        <v>242</v>
      </c>
      <c r="F47" s="29" t="s">
        <v>273</v>
      </c>
      <c r="G47" s="30"/>
      <c r="H47" s="31">
        <v>3093000</v>
      </c>
      <c r="I47" s="32">
        <v>3092.6803500000001</v>
      </c>
      <c r="J47" s="33">
        <f t="shared" si="0"/>
        <v>99.989665373423875</v>
      </c>
    </row>
    <row r="48" spans="1:10" ht="23.25" customHeight="1">
      <c r="A48" s="70" t="s">
        <v>274</v>
      </c>
      <c r="B48" s="71"/>
      <c r="C48" s="28" t="s">
        <v>224</v>
      </c>
      <c r="D48" s="28" t="s">
        <v>226</v>
      </c>
      <c r="E48" s="28" t="s">
        <v>242</v>
      </c>
      <c r="F48" s="29" t="s">
        <v>275</v>
      </c>
      <c r="G48" s="30"/>
      <c r="H48" s="31">
        <v>3093000</v>
      </c>
      <c r="I48" s="32">
        <v>3092.6803500000001</v>
      </c>
      <c r="J48" s="33">
        <f t="shared" si="0"/>
        <v>99.989665373423875</v>
      </c>
    </row>
    <row r="49" spans="1:10" ht="45.75" customHeight="1">
      <c r="A49" s="70" t="s">
        <v>237</v>
      </c>
      <c r="B49" s="71"/>
      <c r="C49" s="28" t="s">
        <v>224</v>
      </c>
      <c r="D49" s="28" t="s">
        <v>226</v>
      </c>
      <c r="E49" s="28" t="s">
        <v>242</v>
      </c>
      <c r="F49" s="29" t="s">
        <v>275</v>
      </c>
      <c r="G49" s="29" t="s">
        <v>238</v>
      </c>
      <c r="H49" s="31">
        <v>2991686.32</v>
      </c>
      <c r="I49" s="32">
        <v>2991.3666699999999</v>
      </c>
      <c r="J49" s="33">
        <f t="shared" si="0"/>
        <v>99.989315390525306</v>
      </c>
    </row>
    <row r="50" spans="1:10" ht="23.25" customHeight="1">
      <c r="A50" s="70" t="s">
        <v>239</v>
      </c>
      <c r="B50" s="71"/>
      <c r="C50" s="28" t="s">
        <v>224</v>
      </c>
      <c r="D50" s="28" t="s">
        <v>226</v>
      </c>
      <c r="E50" s="28" t="s">
        <v>242</v>
      </c>
      <c r="F50" s="29" t="s">
        <v>275</v>
      </c>
      <c r="G50" s="29" t="s">
        <v>240</v>
      </c>
      <c r="H50" s="31">
        <v>2991686.32</v>
      </c>
      <c r="I50" s="32">
        <v>2991.3666699999999</v>
      </c>
      <c r="J50" s="33">
        <f t="shared" si="0"/>
        <v>99.989315390525306</v>
      </c>
    </row>
    <row r="51" spans="1:10" ht="23.25" customHeight="1">
      <c r="A51" s="70" t="s">
        <v>250</v>
      </c>
      <c r="B51" s="71"/>
      <c r="C51" s="28" t="s">
        <v>224</v>
      </c>
      <c r="D51" s="28" t="s">
        <v>226</v>
      </c>
      <c r="E51" s="28" t="s">
        <v>242</v>
      </c>
      <c r="F51" s="29" t="s">
        <v>275</v>
      </c>
      <c r="G51" s="29" t="s">
        <v>251</v>
      </c>
      <c r="H51" s="31">
        <v>101313.68</v>
      </c>
      <c r="I51" s="32">
        <v>101.31368000000001</v>
      </c>
      <c r="J51" s="33">
        <f t="shared" si="0"/>
        <v>100</v>
      </c>
    </row>
    <row r="52" spans="1:10" ht="23.25" customHeight="1">
      <c r="A52" s="70" t="s">
        <v>252</v>
      </c>
      <c r="B52" s="71"/>
      <c r="C52" s="28" t="s">
        <v>224</v>
      </c>
      <c r="D52" s="28" t="s">
        <v>226</v>
      </c>
      <c r="E52" s="28" t="s">
        <v>242</v>
      </c>
      <c r="F52" s="29" t="s">
        <v>275</v>
      </c>
      <c r="G52" s="29" t="s">
        <v>253</v>
      </c>
      <c r="H52" s="31">
        <v>101313.68</v>
      </c>
      <c r="I52" s="32">
        <v>101.31368000000001</v>
      </c>
      <c r="J52" s="33">
        <f t="shared" si="0"/>
        <v>100</v>
      </c>
    </row>
    <row r="53" spans="1:10" ht="15" customHeight="1">
      <c r="A53" s="61" t="s">
        <v>231</v>
      </c>
      <c r="B53" s="62"/>
      <c r="C53" s="23" t="s">
        <v>224</v>
      </c>
      <c r="D53" s="23" t="s">
        <v>226</v>
      </c>
      <c r="E53" s="23" t="s">
        <v>242</v>
      </c>
      <c r="F53" s="24" t="s">
        <v>232</v>
      </c>
      <c r="G53" s="24"/>
      <c r="H53" s="25">
        <v>105217856</v>
      </c>
      <c r="I53" s="26">
        <v>103485.67593</v>
      </c>
      <c r="J53" s="27">
        <f t="shared" si="0"/>
        <v>98.353720427452913</v>
      </c>
    </row>
    <row r="54" spans="1:10" ht="23.25" customHeight="1">
      <c r="A54" s="53" t="s">
        <v>233</v>
      </c>
      <c r="B54" s="54"/>
      <c r="C54" s="28" t="s">
        <v>224</v>
      </c>
      <c r="D54" s="28" t="s">
        <v>226</v>
      </c>
      <c r="E54" s="28" t="s">
        <v>242</v>
      </c>
      <c r="F54" s="29" t="s">
        <v>234</v>
      </c>
      <c r="G54" s="30"/>
      <c r="H54" s="31">
        <v>105156456</v>
      </c>
      <c r="I54" s="32">
        <v>103424.27593</v>
      </c>
      <c r="J54" s="33">
        <f t="shared" si="0"/>
        <v>98.352759178190638</v>
      </c>
    </row>
    <row r="55" spans="1:10" ht="15" customHeight="1">
      <c r="A55" s="53" t="s">
        <v>276</v>
      </c>
      <c r="B55" s="54"/>
      <c r="C55" s="28" t="s">
        <v>224</v>
      </c>
      <c r="D55" s="28" t="s">
        <v>226</v>
      </c>
      <c r="E55" s="28" t="s">
        <v>242</v>
      </c>
      <c r="F55" s="29" t="s">
        <v>277</v>
      </c>
      <c r="G55" s="30"/>
      <c r="H55" s="31">
        <v>103408111</v>
      </c>
      <c r="I55" s="32">
        <v>101689.16785</v>
      </c>
      <c r="J55" s="33">
        <f t="shared" si="0"/>
        <v>98.337709553557161</v>
      </c>
    </row>
    <row r="56" spans="1:10" ht="45.75" customHeight="1">
      <c r="A56" s="53" t="s">
        <v>237</v>
      </c>
      <c r="B56" s="54"/>
      <c r="C56" s="28" t="s">
        <v>224</v>
      </c>
      <c r="D56" s="28" t="s">
        <v>226</v>
      </c>
      <c r="E56" s="28" t="s">
        <v>242</v>
      </c>
      <c r="F56" s="29" t="s">
        <v>277</v>
      </c>
      <c r="G56" s="29" t="s">
        <v>238</v>
      </c>
      <c r="H56" s="31">
        <v>88069634</v>
      </c>
      <c r="I56" s="32">
        <v>87879.131200000003</v>
      </c>
      <c r="J56" s="33">
        <f t="shared" si="0"/>
        <v>99.783690710012479</v>
      </c>
    </row>
    <row r="57" spans="1:10" ht="23.25" customHeight="1">
      <c r="A57" s="53" t="s">
        <v>239</v>
      </c>
      <c r="B57" s="54"/>
      <c r="C57" s="28" t="s">
        <v>224</v>
      </c>
      <c r="D57" s="28" t="s">
        <v>226</v>
      </c>
      <c r="E57" s="28" t="s">
        <v>242</v>
      </c>
      <c r="F57" s="29" t="s">
        <v>277</v>
      </c>
      <c r="G57" s="29" t="s">
        <v>240</v>
      </c>
      <c r="H57" s="31">
        <v>88069634</v>
      </c>
      <c r="I57" s="32">
        <v>87879.131200000003</v>
      </c>
      <c r="J57" s="33">
        <f t="shared" si="0"/>
        <v>99.783690710012479</v>
      </c>
    </row>
    <row r="58" spans="1:10" ht="23.25" customHeight="1">
      <c r="A58" s="53" t="s">
        <v>250</v>
      </c>
      <c r="B58" s="54"/>
      <c r="C58" s="28" t="s">
        <v>224</v>
      </c>
      <c r="D58" s="28" t="s">
        <v>226</v>
      </c>
      <c r="E58" s="28" t="s">
        <v>242</v>
      </c>
      <c r="F58" s="29" t="s">
        <v>277</v>
      </c>
      <c r="G58" s="29" t="s">
        <v>251</v>
      </c>
      <c r="H58" s="31">
        <v>12893121</v>
      </c>
      <c r="I58" s="32">
        <v>11434.68065</v>
      </c>
      <c r="J58" s="33">
        <f t="shared" si="0"/>
        <v>88.688228784946645</v>
      </c>
    </row>
    <row r="59" spans="1:10" ht="23.25" customHeight="1">
      <c r="A59" s="53" t="s">
        <v>252</v>
      </c>
      <c r="B59" s="54"/>
      <c r="C59" s="28" t="s">
        <v>224</v>
      </c>
      <c r="D59" s="28" t="s">
        <v>226</v>
      </c>
      <c r="E59" s="28" t="s">
        <v>242</v>
      </c>
      <c r="F59" s="29" t="s">
        <v>277</v>
      </c>
      <c r="G59" s="29" t="s">
        <v>253</v>
      </c>
      <c r="H59" s="31">
        <v>12893121</v>
      </c>
      <c r="I59" s="32">
        <v>11434.68065</v>
      </c>
      <c r="J59" s="33">
        <f t="shared" si="0"/>
        <v>88.688228784946645</v>
      </c>
    </row>
    <row r="60" spans="1:10" ht="15" customHeight="1">
      <c r="A60" s="53" t="s">
        <v>278</v>
      </c>
      <c r="B60" s="54"/>
      <c r="C60" s="28" t="s">
        <v>224</v>
      </c>
      <c r="D60" s="28" t="s">
        <v>226</v>
      </c>
      <c r="E60" s="28" t="s">
        <v>242</v>
      </c>
      <c r="F60" s="29" t="s">
        <v>277</v>
      </c>
      <c r="G60" s="29" t="s">
        <v>279</v>
      </c>
      <c r="H60" s="31">
        <v>2445356</v>
      </c>
      <c r="I60" s="32">
        <v>2375.3560000000002</v>
      </c>
      <c r="J60" s="33">
        <f t="shared" si="0"/>
        <v>97.137431114324457</v>
      </c>
    </row>
    <row r="61" spans="1:10" ht="15" customHeight="1">
      <c r="A61" s="53" t="s">
        <v>280</v>
      </c>
      <c r="B61" s="54"/>
      <c r="C61" s="28" t="s">
        <v>224</v>
      </c>
      <c r="D61" s="28" t="s">
        <v>226</v>
      </c>
      <c r="E61" s="28" t="s">
        <v>242</v>
      </c>
      <c r="F61" s="29" t="s">
        <v>277</v>
      </c>
      <c r="G61" s="29" t="s">
        <v>281</v>
      </c>
      <c r="H61" s="31">
        <v>2445356</v>
      </c>
      <c r="I61" s="32">
        <v>2375.3560000000002</v>
      </c>
      <c r="J61" s="33">
        <f t="shared" si="0"/>
        <v>97.137431114324457</v>
      </c>
    </row>
    <row r="62" spans="1:10" ht="23.25" customHeight="1">
      <c r="A62" s="53" t="s">
        <v>282</v>
      </c>
      <c r="B62" s="54"/>
      <c r="C62" s="28" t="s">
        <v>224</v>
      </c>
      <c r="D62" s="28" t="s">
        <v>226</v>
      </c>
      <c r="E62" s="28" t="s">
        <v>242</v>
      </c>
      <c r="F62" s="29" t="s">
        <v>283</v>
      </c>
      <c r="G62" s="30"/>
      <c r="H62" s="31">
        <v>1748345</v>
      </c>
      <c r="I62" s="32">
        <v>1735.10808</v>
      </c>
      <c r="J62" s="33">
        <f t="shared" si="0"/>
        <v>99.242888560324189</v>
      </c>
    </row>
    <row r="63" spans="1:10" ht="45.75" customHeight="1">
      <c r="A63" s="53" t="s">
        <v>237</v>
      </c>
      <c r="B63" s="54"/>
      <c r="C63" s="28" t="s">
        <v>224</v>
      </c>
      <c r="D63" s="28" t="s">
        <v>226</v>
      </c>
      <c r="E63" s="28" t="s">
        <v>242</v>
      </c>
      <c r="F63" s="29" t="s">
        <v>283</v>
      </c>
      <c r="G63" s="29" t="s">
        <v>238</v>
      </c>
      <c r="H63" s="31">
        <v>1748345</v>
      </c>
      <c r="I63" s="32">
        <v>1735.10808</v>
      </c>
      <c r="J63" s="33">
        <f t="shared" si="0"/>
        <v>99.242888560324189</v>
      </c>
    </row>
    <row r="64" spans="1:10" ht="23.25" customHeight="1">
      <c r="A64" s="53" t="s">
        <v>239</v>
      </c>
      <c r="B64" s="54"/>
      <c r="C64" s="28" t="s">
        <v>224</v>
      </c>
      <c r="D64" s="28" t="s">
        <v>226</v>
      </c>
      <c r="E64" s="28" t="s">
        <v>242</v>
      </c>
      <c r="F64" s="29" t="s">
        <v>283</v>
      </c>
      <c r="G64" s="29" t="s">
        <v>240</v>
      </c>
      <c r="H64" s="31">
        <v>1748345</v>
      </c>
      <c r="I64" s="32">
        <v>1735.10808</v>
      </c>
      <c r="J64" s="33">
        <f t="shared" si="0"/>
        <v>99.242888560324189</v>
      </c>
    </row>
    <row r="65" spans="1:10" ht="34.5" customHeight="1">
      <c r="A65" s="53" t="s">
        <v>284</v>
      </c>
      <c r="B65" s="54"/>
      <c r="C65" s="28" t="s">
        <v>224</v>
      </c>
      <c r="D65" s="28" t="s">
        <v>226</v>
      </c>
      <c r="E65" s="28" t="s">
        <v>242</v>
      </c>
      <c r="F65" s="29" t="s">
        <v>285</v>
      </c>
      <c r="G65" s="30"/>
      <c r="H65" s="31">
        <v>61400</v>
      </c>
      <c r="I65" s="32">
        <v>61.4</v>
      </c>
      <c r="J65" s="33">
        <f t="shared" si="0"/>
        <v>100</v>
      </c>
    </row>
    <row r="66" spans="1:10" ht="90.75" customHeight="1">
      <c r="A66" s="53" t="s">
        <v>286</v>
      </c>
      <c r="B66" s="54"/>
      <c r="C66" s="28" t="s">
        <v>224</v>
      </c>
      <c r="D66" s="28" t="s">
        <v>226</v>
      </c>
      <c r="E66" s="28" t="s">
        <v>242</v>
      </c>
      <c r="F66" s="29" t="s">
        <v>287</v>
      </c>
      <c r="G66" s="30"/>
      <c r="H66" s="31">
        <v>61400</v>
      </c>
      <c r="I66" s="32">
        <v>61.4</v>
      </c>
      <c r="J66" s="33">
        <f t="shared" si="0"/>
        <v>100</v>
      </c>
    </row>
    <row r="67" spans="1:10" ht="23.25" customHeight="1">
      <c r="A67" s="53" t="s">
        <v>250</v>
      </c>
      <c r="B67" s="54"/>
      <c r="C67" s="28" t="s">
        <v>224</v>
      </c>
      <c r="D67" s="28" t="s">
        <v>226</v>
      </c>
      <c r="E67" s="28" t="s">
        <v>242</v>
      </c>
      <c r="F67" s="29" t="s">
        <v>287</v>
      </c>
      <c r="G67" s="29" t="s">
        <v>251</v>
      </c>
      <c r="H67" s="31">
        <v>61400</v>
      </c>
      <c r="I67" s="32">
        <v>61.4</v>
      </c>
      <c r="J67" s="33">
        <f t="shared" si="0"/>
        <v>100</v>
      </c>
    </row>
    <row r="68" spans="1:10" ht="23.25" customHeight="1">
      <c r="A68" s="53" t="s">
        <v>252</v>
      </c>
      <c r="B68" s="54"/>
      <c r="C68" s="28" t="s">
        <v>224</v>
      </c>
      <c r="D68" s="28" t="s">
        <v>226</v>
      </c>
      <c r="E68" s="28" t="s">
        <v>242</v>
      </c>
      <c r="F68" s="29" t="s">
        <v>287</v>
      </c>
      <c r="G68" s="29" t="s">
        <v>253</v>
      </c>
      <c r="H68" s="31">
        <v>61400</v>
      </c>
      <c r="I68" s="32">
        <v>61.4</v>
      </c>
      <c r="J68" s="33">
        <f t="shared" si="0"/>
        <v>100</v>
      </c>
    </row>
    <row r="69" spans="1:10" ht="23.25" customHeight="1">
      <c r="A69" s="59" t="s">
        <v>288</v>
      </c>
      <c r="B69" s="60"/>
      <c r="C69" s="19" t="s">
        <v>224</v>
      </c>
      <c r="D69" s="19" t="s">
        <v>226</v>
      </c>
      <c r="E69" s="19" t="s">
        <v>242</v>
      </c>
      <c r="F69" s="19" t="s">
        <v>289</v>
      </c>
      <c r="G69" s="19"/>
      <c r="H69" s="20">
        <v>1707000</v>
      </c>
      <c r="I69" s="21">
        <v>1706.90398</v>
      </c>
      <c r="J69" s="22">
        <f t="shared" si="0"/>
        <v>99.99437492677211</v>
      </c>
    </row>
    <row r="70" spans="1:10" ht="15" customHeight="1">
      <c r="A70" s="61" t="s">
        <v>290</v>
      </c>
      <c r="B70" s="62"/>
      <c r="C70" s="23" t="s">
        <v>224</v>
      </c>
      <c r="D70" s="23" t="s">
        <v>226</v>
      </c>
      <c r="E70" s="23" t="s">
        <v>242</v>
      </c>
      <c r="F70" s="24" t="s">
        <v>291</v>
      </c>
      <c r="G70" s="24"/>
      <c r="H70" s="25">
        <v>1707000</v>
      </c>
      <c r="I70" s="26">
        <v>1706.90398</v>
      </c>
      <c r="J70" s="27">
        <f t="shared" si="0"/>
        <v>99.99437492677211</v>
      </c>
    </row>
    <row r="71" spans="1:10" ht="45.75" customHeight="1">
      <c r="A71" s="53" t="s">
        <v>292</v>
      </c>
      <c r="B71" s="54"/>
      <c r="C71" s="28" t="s">
        <v>224</v>
      </c>
      <c r="D71" s="28" t="s">
        <v>226</v>
      </c>
      <c r="E71" s="28" t="s">
        <v>242</v>
      </c>
      <c r="F71" s="29" t="s">
        <v>293</v>
      </c>
      <c r="G71" s="30"/>
      <c r="H71" s="31">
        <v>1707000</v>
      </c>
      <c r="I71" s="32">
        <v>1706.90398</v>
      </c>
      <c r="J71" s="33">
        <f t="shared" si="0"/>
        <v>99.99437492677211</v>
      </c>
    </row>
    <row r="72" spans="1:10" ht="45.75" customHeight="1">
      <c r="A72" s="53" t="s">
        <v>294</v>
      </c>
      <c r="B72" s="54"/>
      <c r="C72" s="28" t="s">
        <v>224</v>
      </c>
      <c r="D72" s="28" t="s">
        <v>226</v>
      </c>
      <c r="E72" s="28" t="s">
        <v>242</v>
      </c>
      <c r="F72" s="29" t="s">
        <v>295</v>
      </c>
      <c r="G72" s="30"/>
      <c r="H72" s="31">
        <v>1707000</v>
      </c>
      <c r="I72" s="32">
        <v>1706.90398</v>
      </c>
      <c r="J72" s="33">
        <f t="shared" si="0"/>
        <v>99.99437492677211</v>
      </c>
    </row>
    <row r="73" spans="1:10" ht="45.75" customHeight="1">
      <c r="A73" s="53" t="s">
        <v>237</v>
      </c>
      <c r="B73" s="54"/>
      <c r="C73" s="28" t="s">
        <v>224</v>
      </c>
      <c r="D73" s="28" t="s">
        <v>226</v>
      </c>
      <c r="E73" s="28" t="s">
        <v>242</v>
      </c>
      <c r="F73" s="29" t="s">
        <v>295</v>
      </c>
      <c r="G73" s="29" t="s">
        <v>238</v>
      </c>
      <c r="H73" s="31">
        <v>1547862.89</v>
      </c>
      <c r="I73" s="32">
        <v>1547.8571999999999</v>
      </c>
      <c r="J73" s="33">
        <f t="shared" si="0"/>
        <v>99.99963239638106</v>
      </c>
    </row>
    <row r="74" spans="1:10" ht="23.25" customHeight="1">
      <c r="A74" s="53" t="s">
        <v>239</v>
      </c>
      <c r="B74" s="54"/>
      <c r="C74" s="28" t="s">
        <v>224</v>
      </c>
      <c r="D74" s="28" t="s">
        <v>226</v>
      </c>
      <c r="E74" s="28" t="s">
        <v>242</v>
      </c>
      <c r="F74" s="29" t="s">
        <v>295</v>
      </c>
      <c r="G74" s="29" t="s">
        <v>240</v>
      </c>
      <c r="H74" s="31">
        <v>1547862.89</v>
      </c>
      <c r="I74" s="32">
        <v>1547.8571999999999</v>
      </c>
      <c r="J74" s="33">
        <f t="shared" si="0"/>
        <v>99.99963239638106</v>
      </c>
    </row>
    <row r="75" spans="1:10" ht="23.25" customHeight="1">
      <c r="A75" s="53" t="s">
        <v>250</v>
      </c>
      <c r="B75" s="54"/>
      <c r="C75" s="28" t="s">
        <v>224</v>
      </c>
      <c r="D75" s="28" t="s">
        <v>226</v>
      </c>
      <c r="E75" s="28" t="s">
        <v>242</v>
      </c>
      <c r="F75" s="29" t="s">
        <v>295</v>
      </c>
      <c r="G75" s="29" t="s">
        <v>251</v>
      </c>
      <c r="H75" s="31">
        <v>159137.10999999999</v>
      </c>
      <c r="I75" s="32">
        <v>159.04678000000001</v>
      </c>
      <c r="J75" s="33">
        <f t="shared" ref="J75:J138" si="1">I75/H75*100000</f>
        <v>99.94323762697465</v>
      </c>
    </row>
    <row r="76" spans="1:10" ht="23.25" customHeight="1">
      <c r="A76" s="53" t="s">
        <v>252</v>
      </c>
      <c r="B76" s="54"/>
      <c r="C76" s="28" t="s">
        <v>224</v>
      </c>
      <c r="D76" s="28" t="s">
        <v>226</v>
      </c>
      <c r="E76" s="28" t="s">
        <v>242</v>
      </c>
      <c r="F76" s="29" t="s">
        <v>295</v>
      </c>
      <c r="G76" s="29" t="s">
        <v>253</v>
      </c>
      <c r="H76" s="31">
        <v>159137.10999999999</v>
      </c>
      <c r="I76" s="32">
        <v>159.04678000000001</v>
      </c>
      <c r="J76" s="33">
        <f t="shared" si="1"/>
        <v>99.94323762697465</v>
      </c>
    </row>
    <row r="77" spans="1:10" ht="23.25" customHeight="1">
      <c r="A77" s="59" t="s">
        <v>296</v>
      </c>
      <c r="B77" s="60"/>
      <c r="C77" s="19" t="s">
        <v>224</v>
      </c>
      <c r="D77" s="19" t="s">
        <v>226</v>
      </c>
      <c r="E77" s="19" t="s">
        <v>242</v>
      </c>
      <c r="F77" s="19" t="s">
        <v>297</v>
      </c>
      <c r="G77" s="19"/>
      <c r="H77" s="20">
        <v>597000</v>
      </c>
      <c r="I77" s="21">
        <v>433.42281000000003</v>
      </c>
      <c r="J77" s="22">
        <f t="shared" si="1"/>
        <v>72.600135678391965</v>
      </c>
    </row>
    <row r="78" spans="1:10" ht="23.25" customHeight="1">
      <c r="A78" s="61" t="s">
        <v>298</v>
      </c>
      <c r="B78" s="62"/>
      <c r="C78" s="23" t="s">
        <v>224</v>
      </c>
      <c r="D78" s="23" t="s">
        <v>226</v>
      </c>
      <c r="E78" s="23" t="s">
        <v>242</v>
      </c>
      <c r="F78" s="24" t="s">
        <v>299</v>
      </c>
      <c r="G78" s="24"/>
      <c r="H78" s="25">
        <v>597000</v>
      </c>
      <c r="I78" s="26">
        <v>433.42281000000003</v>
      </c>
      <c r="J78" s="27">
        <f t="shared" si="1"/>
        <v>72.600135678391965</v>
      </c>
    </row>
    <row r="79" spans="1:10" ht="45.75" customHeight="1">
      <c r="A79" s="53" t="s">
        <v>300</v>
      </c>
      <c r="B79" s="54"/>
      <c r="C79" s="28" t="s">
        <v>224</v>
      </c>
      <c r="D79" s="28" t="s">
        <v>226</v>
      </c>
      <c r="E79" s="28" t="s">
        <v>242</v>
      </c>
      <c r="F79" s="29" t="s">
        <v>301</v>
      </c>
      <c r="G79" s="30"/>
      <c r="H79" s="31">
        <v>597000</v>
      </c>
      <c r="I79" s="32">
        <v>433.42281000000003</v>
      </c>
      <c r="J79" s="33">
        <f t="shared" si="1"/>
        <v>72.600135678391965</v>
      </c>
    </row>
    <row r="80" spans="1:10" ht="45.75" customHeight="1">
      <c r="A80" s="53" t="s">
        <v>302</v>
      </c>
      <c r="B80" s="54"/>
      <c r="C80" s="28" t="s">
        <v>224</v>
      </c>
      <c r="D80" s="28" t="s">
        <v>226</v>
      </c>
      <c r="E80" s="28" t="s">
        <v>242</v>
      </c>
      <c r="F80" s="29" t="s">
        <v>303</v>
      </c>
      <c r="G80" s="30"/>
      <c r="H80" s="31">
        <v>597000</v>
      </c>
      <c r="I80" s="32">
        <v>433.42281000000003</v>
      </c>
      <c r="J80" s="33">
        <f t="shared" si="1"/>
        <v>72.600135678391965</v>
      </c>
    </row>
    <row r="81" spans="1:10" ht="45.75" customHeight="1">
      <c r="A81" s="53" t="s">
        <v>237</v>
      </c>
      <c r="B81" s="54"/>
      <c r="C81" s="28" t="s">
        <v>224</v>
      </c>
      <c r="D81" s="28" t="s">
        <v>226</v>
      </c>
      <c r="E81" s="28" t="s">
        <v>242</v>
      </c>
      <c r="F81" s="29" t="s">
        <v>303</v>
      </c>
      <c r="G81" s="29" t="s">
        <v>238</v>
      </c>
      <c r="H81" s="31">
        <v>474720</v>
      </c>
      <c r="I81" s="32">
        <v>433.42281000000003</v>
      </c>
      <c r="J81" s="33">
        <f t="shared" si="1"/>
        <v>91.300726744186051</v>
      </c>
    </row>
    <row r="82" spans="1:10" ht="23.25" customHeight="1">
      <c r="A82" s="53" t="s">
        <v>239</v>
      </c>
      <c r="B82" s="54"/>
      <c r="C82" s="28" t="s">
        <v>224</v>
      </c>
      <c r="D82" s="28" t="s">
        <v>226</v>
      </c>
      <c r="E82" s="28" t="s">
        <v>242</v>
      </c>
      <c r="F82" s="29" t="s">
        <v>303</v>
      </c>
      <c r="G82" s="29" t="s">
        <v>240</v>
      </c>
      <c r="H82" s="31">
        <v>474720</v>
      </c>
      <c r="I82" s="32">
        <v>433.42281000000003</v>
      </c>
      <c r="J82" s="33">
        <f t="shared" si="1"/>
        <v>91.300726744186051</v>
      </c>
    </row>
    <row r="83" spans="1:10" ht="23.25" customHeight="1">
      <c r="A83" s="53" t="s">
        <v>250</v>
      </c>
      <c r="B83" s="54"/>
      <c r="C83" s="28" t="s">
        <v>224</v>
      </c>
      <c r="D83" s="28" t="s">
        <v>226</v>
      </c>
      <c r="E83" s="28" t="s">
        <v>242</v>
      </c>
      <c r="F83" s="29" t="s">
        <v>303</v>
      </c>
      <c r="G83" s="29" t="s">
        <v>251</v>
      </c>
      <c r="H83" s="31">
        <v>122280</v>
      </c>
      <c r="I83" s="32">
        <v>0</v>
      </c>
      <c r="J83" s="33">
        <f t="shared" si="1"/>
        <v>0</v>
      </c>
    </row>
    <row r="84" spans="1:10" ht="23.25" customHeight="1">
      <c r="A84" s="53" t="s">
        <v>252</v>
      </c>
      <c r="B84" s="54"/>
      <c r="C84" s="28" t="s">
        <v>224</v>
      </c>
      <c r="D84" s="28" t="s">
        <v>226</v>
      </c>
      <c r="E84" s="28" t="s">
        <v>242</v>
      </c>
      <c r="F84" s="29" t="s">
        <v>303</v>
      </c>
      <c r="G84" s="29" t="s">
        <v>253</v>
      </c>
      <c r="H84" s="31">
        <v>122280</v>
      </c>
      <c r="I84" s="32">
        <v>0</v>
      </c>
      <c r="J84" s="33">
        <f t="shared" si="1"/>
        <v>0</v>
      </c>
    </row>
    <row r="85" spans="1:10" ht="23.25" customHeight="1">
      <c r="A85" s="59" t="s">
        <v>304</v>
      </c>
      <c r="B85" s="60"/>
      <c r="C85" s="19" t="s">
        <v>224</v>
      </c>
      <c r="D85" s="19" t="s">
        <v>226</v>
      </c>
      <c r="E85" s="19" t="s">
        <v>242</v>
      </c>
      <c r="F85" s="19" t="s">
        <v>305</v>
      </c>
      <c r="G85" s="19"/>
      <c r="H85" s="20">
        <v>1051000</v>
      </c>
      <c r="I85" s="21">
        <v>1022.27464</v>
      </c>
      <c r="J85" s="22">
        <f t="shared" si="1"/>
        <v>97.266854424357746</v>
      </c>
    </row>
    <row r="86" spans="1:10" ht="34.5" customHeight="1">
      <c r="A86" s="61" t="s">
        <v>306</v>
      </c>
      <c r="B86" s="62"/>
      <c r="C86" s="23" t="s">
        <v>224</v>
      </c>
      <c r="D86" s="23" t="s">
        <v>226</v>
      </c>
      <c r="E86" s="23" t="s">
        <v>242</v>
      </c>
      <c r="F86" s="24" t="s">
        <v>307</v>
      </c>
      <c r="G86" s="24"/>
      <c r="H86" s="25">
        <v>1051000</v>
      </c>
      <c r="I86" s="26">
        <v>1022.27464</v>
      </c>
      <c r="J86" s="27">
        <f t="shared" si="1"/>
        <v>97.266854424357746</v>
      </c>
    </row>
    <row r="87" spans="1:10" ht="34.5" customHeight="1">
      <c r="A87" s="53" t="s">
        <v>308</v>
      </c>
      <c r="B87" s="54"/>
      <c r="C87" s="28" t="s">
        <v>224</v>
      </c>
      <c r="D87" s="28" t="s">
        <v>226</v>
      </c>
      <c r="E87" s="28" t="s">
        <v>242</v>
      </c>
      <c r="F87" s="29" t="s">
        <v>309</v>
      </c>
      <c r="G87" s="30"/>
      <c r="H87" s="31">
        <v>1051000</v>
      </c>
      <c r="I87" s="32">
        <v>1022.27464</v>
      </c>
      <c r="J87" s="33">
        <f t="shared" si="1"/>
        <v>97.266854424357746</v>
      </c>
    </row>
    <row r="88" spans="1:10" ht="34.5" customHeight="1">
      <c r="A88" s="53" t="s">
        <v>310</v>
      </c>
      <c r="B88" s="54"/>
      <c r="C88" s="28" t="s">
        <v>224</v>
      </c>
      <c r="D88" s="28" t="s">
        <v>226</v>
      </c>
      <c r="E88" s="28" t="s">
        <v>242</v>
      </c>
      <c r="F88" s="29" t="s">
        <v>311</v>
      </c>
      <c r="G88" s="30"/>
      <c r="H88" s="31">
        <v>1051000</v>
      </c>
      <c r="I88" s="32">
        <v>1022.27464</v>
      </c>
      <c r="J88" s="33">
        <f t="shared" si="1"/>
        <v>97.266854424357746</v>
      </c>
    </row>
    <row r="89" spans="1:10" ht="45.75" customHeight="1">
      <c r="A89" s="53" t="s">
        <v>237</v>
      </c>
      <c r="B89" s="54"/>
      <c r="C89" s="28" t="s">
        <v>224</v>
      </c>
      <c r="D89" s="28" t="s">
        <v>226</v>
      </c>
      <c r="E89" s="28" t="s">
        <v>242</v>
      </c>
      <c r="F89" s="29" t="s">
        <v>311</v>
      </c>
      <c r="G89" s="29" t="s">
        <v>238</v>
      </c>
      <c r="H89" s="31">
        <v>953000</v>
      </c>
      <c r="I89" s="32">
        <v>951.6028</v>
      </c>
      <c r="J89" s="33">
        <f t="shared" si="1"/>
        <v>99.853389296956976</v>
      </c>
    </row>
    <row r="90" spans="1:10" ht="23.25" customHeight="1">
      <c r="A90" s="53" t="s">
        <v>239</v>
      </c>
      <c r="B90" s="54"/>
      <c r="C90" s="28" t="s">
        <v>224</v>
      </c>
      <c r="D90" s="28" t="s">
        <v>226</v>
      </c>
      <c r="E90" s="28" t="s">
        <v>242</v>
      </c>
      <c r="F90" s="29" t="s">
        <v>311</v>
      </c>
      <c r="G90" s="29" t="s">
        <v>240</v>
      </c>
      <c r="H90" s="31">
        <v>953000</v>
      </c>
      <c r="I90" s="32">
        <v>951.6028</v>
      </c>
      <c r="J90" s="33">
        <f t="shared" si="1"/>
        <v>99.853389296956976</v>
      </c>
    </row>
    <row r="91" spans="1:10" ht="23.25" customHeight="1">
      <c r="A91" s="53" t="s">
        <v>250</v>
      </c>
      <c r="B91" s="54"/>
      <c r="C91" s="28" t="s">
        <v>224</v>
      </c>
      <c r="D91" s="28" t="s">
        <v>226</v>
      </c>
      <c r="E91" s="28" t="s">
        <v>242</v>
      </c>
      <c r="F91" s="29" t="s">
        <v>311</v>
      </c>
      <c r="G91" s="29" t="s">
        <v>251</v>
      </c>
      <c r="H91" s="31">
        <v>98000</v>
      </c>
      <c r="I91" s="32">
        <v>70.671840000000003</v>
      </c>
      <c r="J91" s="33">
        <f t="shared" si="1"/>
        <v>72.114122448979586</v>
      </c>
    </row>
    <row r="92" spans="1:10" ht="23.25" customHeight="1">
      <c r="A92" s="53" t="s">
        <v>252</v>
      </c>
      <c r="B92" s="54"/>
      <c r="C92" s="28" t="s">
        <v>224</v>
      </c>
      <c r="D92" s="28" t="s">
        <v>226</v>
      </c>
      <c r="E92" s="28" t="s">
        <v>242</v>
      </c>
      <c r="F92" s="29" t="s">
        <v>311</v>
      </c>
      <c r="G92" s="29" t="s">
        <v>253</v>
      </c>
      <c r="H92" s="31">
        <v>98000</v>
      </c>
      <c r="I92" s="32">
        <v>70.671840000000003</v>
      </c>
      <c r="J92" s="33">
        <f t="shared" si="1"/>
        <v>72.114122448979586</v>
      </c>
    </row>
    <row r="93" spans="1:10" ht="15" customHeight="1">
      <c r="A93" s="76" t="s">
        <v>312</v>
      </c>
      <c r="B93" s="77"/>
      <c r="C93" s="23" t="s">
        <v>224</v>
      </c>
      <c r="D93" s="23" t="s">
        <v>226</v>
      </c>
      <c r="E93" s="23" t="s">
        <v>313</v>
      </c>
      <c r="F93" s="23"/>
      <c r="G93" s="23"/>
      <c r="H93" s="25">
        <v>486000</v>
      </c>
      <c r="I93" s="34">
        <v>0</v>
      </c>
      <c r="J93" s="27">
        <f t="shared" si="1"/>
        <v>0</v>
      </c>
    </row>
    <row r="94" spans="1:10" ht="15" customHeight="1">
      <c r="A94" s="76" t="s">
        <v>314</v>
      </c>
      <c r="B94" s="77"/>
      <c r="C94" s="23" t="s">
        <v>224</v>
      </c>
      <c r="D94" s="23" t="s">
        <v>226</v>
      </c>
      <c r="E94" s="23" t="s">
        <v>313</v>
      </c>
      <c r="F94" s="23" t="s">
        <v>315</v>
      </c>
      <c r="G94" s="23"/>
      <c r="H94" s="25">
        <v>486000</v>
      </c>
      <c r="I94" s="34">
        <v>0</v>
      </c>
      <c r="J94" s="27">
        <f t="shared" si="1"/>
        <v>0</v>
      </c>
    </row>
    <row r="95" spans="1:10" ht="23.25" customHeight="1">
      <c r="A95" s="53" t="s">
        <v>316</v>
      </c>
      <c r="B95" s="54"/>
      <c r="C95" s="28" t="s">
        <v>224</v>
      </c>
      <c r="D95" s="28" t="s">
        <v>226</v>
      </c>
      <c r="E95" s="28" t="s">
        <v>313</v>
      </c>
      <c r="F95" s="29" t="s">
        <v>317</v>
      </c>
      <c r="G95" s="30"/>
      <c r="H95" s="31">
        <v>486000</v>
      </c>
      <c r="I95" s="35">
        <v>0</v>
      </c>
      <c r="J95" s="33">
        <f t="shared" si="1"/>
        <v>0</v>
      </c>
    </row>
    <row r="96" spans="1:10" ht="15" customHeight="1">
      <c r="A96" s="53" t="s">
        <v>278</v>
      </c>
      <c r="B96" s="54"/>
      <c r="C96" s="28" t="s">
        <v>224</v>
      </c>
      <c r="D96" s="28" t="s">
        <v>226</v>
      </c>
      <c r="E96" s="28" t="s">
        <v>313</v>
      </c>
      <c r="F96" s="29" t="s">
        <v>317</v>
      </c>
      <c r="G96" s="29" t="s">
        <v>279</v>
      </c>
      <c r="H96" s="31">
        <v>486000</v>
      </c>
      <c r="I96" s="35">
        <v>0</v>
      </c>
      <c r="J96" s="33">
        <f t="shared" si="1"/>
        <v>0</v>
      </c>
    </row>
    <row r="97" spans="1:10" ht="15" customHeight="1">
      <c r="A97" s="53" t="s">
        <v>318</v>
      </c>
      <c r="B97" s="54"/>
      <c r="C97" s="28" t="s">
        <v>224</v>
      </c>
      <c r="D97" s="28" t="s">
        <v>226</v>
      </c>
      <c r="E97" s="28" t="s">
        <v>313</v>
      </c>
      <c r="F97" s="29" t="s">
        <v>317</v>
      </c>
      <c r="G97" s="29" t="s">
        <v>319</v>
      </c>
      <c r="H97" s="31">
        <v>486000</v>
      </c>
      <c r="I97" s="35">
        <v>0</v>
      </c>
      <c r="J97" s="33">
        <f t="shared" si="1"/>
        <v>0</v>
      </c>
    </row>
    <row r="98" spans="1:10" ht="15" customHeight="1">
      <c r="A98" s="57" t="s">
        <v>320</v>
      </c>
      <c r="B98" s="58"/>
      <c r="C98" s="15" t="s">
        <v>224</v>
      </c>
      <c r="D98" s="15" t="s">
        <v>226</v>
      </c>
      <c r="E98" s="15" t="s">
        <v>321</v>
      </c>
      <c r="F98" s="15"/>
      <c r="G98" s="15"/>
      <c r="H98" s="16">
        <v>232666805.93000001</v>
      </c>
      <c r="I98" s="36">
        <f>I99+I105+I111+I157+I171+I182</f>
        <v>216397.92693000005</v>
      </c>
      <c r="J98" s="18">
        <f t="shared" si="1"/>
        <v>93.007649314232381</v>
      </c>
    </row>
    <row r="99" spans="1:10" ht="15" customHeight="1">
      <c r="A99" s="59" t="s">
        <v>322</v>
      </c>
      <c r="B99" s="60"/>
      <c r="C99" s="19" t="s">
        <v>224</v>
      </c>
      <c r="D99" s="19" t="s">
        <v>226</v>
      </c>
      <c r="E99" s="19" t="s">
        <v>321</v>
      </c>
      <c r="F99" s="19" t="s">
        <v>323</v>
      </c>
      <c r="G99" s="19"/>
      <c r="H99" s="20">
        <v>237000</v>
      </c>
      <c r="I99" s="37">
        <v>237</v>
      </c>
      <c r="J99" s="22">
        <f t="shared" si="1"/>
        <v>100</v>
      </c>
    </row>
    <row r="100" spans="1:10" ht="15" customHeight="1">
      <c r="A100" s="61" t="s">
        <v>324</v>
      </c>
      <c r="B100" s="62"/>
      <c r="C100" s="23" t="s">
        <v>224</v>
      </c>
      <c r="D100" s="23" t="s">
        <v>226</v>
      </c>
      <c r="E100" s="23" t="s">
        <v>321</v>
      </c>
      <c r="F100" s="24" t="s">
        <v>325</v>
      </c>
      <c r="G100" s="24"/>
      <c r="H100" s="25">
        <v>237000</v>
      </c>
      <c r="I100" s="34">
        <v>237</v>
      </c>
      <c r="J100" s="27">
        <f t="shared" si="1"/>
        <v>100</v>
      </c>
    </row>
    <row r="101" spans="1:10" ht="23.25" customHeight="1">
      <c r="A101" s="53" t="s">
        <v>326</v>
      </c>
      <c r="B101" s="54"/>
      <c r="C101" s="28" t="s">
        <v>224</v>
      </c>
      <c r="D101" s="28" t="s">
        <v>226</v>
      </c>
      <c r="E101" s="28" t="s">
        <v>321</v>
      </c>
      <c r="F101" s="29" t="s">
        <v>327</v>
      </c>
      <c r="G101" s="30"/>
      <c r="H101" s="31">
        <v>237000</v>
      </c>
      <c r="I101" s="35">
        <v>237</v>
      </c>
      <c r="J101" s="33">
        <f t="shared" si="1"/>
        <v>100</v>
      </c>
    </row>
    <row r="102" spans="1:10" ht="45.75" customHeight="1">
      <c r="A102" s="53" t="s">
        <v>328</v>
      </c>
      <c r="B102" s="54"/>
      <c r="C102" s="28" t="s">
        <v>224</v>
      </c>
      <c r="D102" s="28" t="s">
        <v>226</v>
      </c>
      <c r="E102" s="28" t="s">
        <v>321</v>
      </c>
      <c r="F102" s="29" t="s">
        <v>329</v>
      </c>
      <c r="G102" s="30"/>
      <c r="H102" s="31">
        <v>237000</v>
      </c>
      <c r="I102" s="35">
        <v>237</v>
      </c>
      <c r="J102" s="33">
        <f t="shared" si="1"/>
        <v>100</v>
      </c>
    </row>
    <row r="103" spans="1:10" ht="45.75" customHeight="1">
      <c r="A103" s="53" t="s">
        <v>237</v>
      </c>
      <c r="B103" s="54"/>
      <c r="C103" s="28" t="s">
        <v>224</v>
      </c>
      <c r="D103" s="28" t="s">
        <v>226</v>
      </c>
      <c r="E103" s="28" t="s">
        <v>321</v>
      </c>
      <c r="F103" s="29" t="s">
        <v>329</v>
      </c>
      <c r="G103" s="29" t="s">
        <v>238</v>
      </c>
      <c r="H103" s="31">
        <v>237000</v>
      </c>
      <c r="I103" s="35">
        <v>237</v>
      </c>
      <c r="J103" s="33">
        <f t="shared" si="1"/>
        <v>100</v>
      </c>
    </row>
    <row r="104" spans="1:10" ht="15" customHeight="1">
      <c r="A104" s="53" t="s">
        <v>330</v>
      </c>
      <c r="B104" s="54"/>
      <c r="C104" s="28" t="s">
        <v>224</v>
      </c>
      <c r="D104" s="28" t="s">
        <v>226</v>
      </c>
      <c r="E104" s="28" t="s">
        <v>321</v>
      </c>
      <c r="F104" s="29" t="s">
        <v>329</v>
      </c>
      <c r="G104" s="29" t="s">
        <v>331</v>
      </c>
      <c r="H104" s="31">
        <v>237000</v>
      </c>
      <c r="I104" s="35">
        <v>237</v>
      </c>
      <c r="J104" s="33">
        <f t="shared" si="1"/>
        <v>100</v>
      </c>
    </row>
    <row r="105" spans="1:10" ht="34.5" customHeight="1">
      <c r="A105" s="59" t="s">
        <v>262</v>
      </c>
      <c r="B105" s="60"/>
      <c r="C105" s="19" t="s">
        <v>224</v>
      </c>
      <c r="D105" s="19" t="s">
        <v>226</v>
      </c>
      <c r="E105" s="19" t="s">
        <v>321</v>
      </c>
      <c r="F105" s="19" t="s">
        <v>263</v>
      </c>
      <c r="G105" s="19"/>
      <c r="H105" s="20">
        <v>800450</v>
      </c>
      <c r="I105" s="37">
        <v>800.45</v>
      </c>
      <c r="J105" s="22">
        <f t="shared" si="1"/>
        <v>100</v>
      </c>
    </row>
    <row r="106" spans="1:10" ht="23.25" customHeight="1">
      <c r="A106" s="61" t="s">
        <v>332</v>
      </c>
      <c r="B106" s="62"/>
      <c r="C106" s="23" t="s">
        <v>224</v>
      </c>
      <c r="D106" s="23" t="s">
        <v>226</v>
      </c>
      <c r="E106" s="23" t="s">
        <v>321</v>
      </c>
      <c r="F106" s="24" t="s">
        <v>333</v>
      </c>
      <c r="G106" s="24"/>
      <c r="H106" s="25">
        <v>800450</v>
      </c>
      <c r="I106" s="34">
        <v>800.45</v>
      </c>
      <c r="J106" s="27">
        <f t="shared" si="1"/>
        <v>100</v>
      </c>
    </row>
    <row r="107" spans="1:10" ht="23.25" customHeight="1">
      <c r="A107" s="53" t="s">
        <v>334</v>
      </c>
      <c r="B107" s="54"/>
      <c r="C107" s="28" t="s">
        <v>224</v>
      </c>
      <c r="D107" s="28" t="s">
        <v>226</v>
      </c>
      <c r="E107" s="28" t="s">
        <v>321</v>
      </c>
      <c r="F107" s="29" t="s">
        <v>335</v>
      </c>
      <c r="G107" s="30"/>
      <c r="H107" s="31">
        <v>800450</v>
      </c>
      <c r="I107" s="35">
        <v>800.45</v>
      </c>
      <c r="J107" s="33">
        <f t="shared" si="1"/>
        <v>100</v>
      </c>
    </row>
    <row r="108" spans="1:10" ht="34.5" customHeight="1">
      <c r="A108" s="53" t="s">
        <v>336</v>
      </c>
      <c r="B108" s="54"/>
      <c r="C108" s="28" t="s">
        <v>224</v>
      </c>
      <c r="D108" s="28" t="s">
        <v>226</v>
      </c>
      <c r="E108" s="28" t="s">
        <v>321</v>
      </c>
      <c r="F108" s="29" t="s">
        <v>337</v>
      </c>
      <c r="G108" s="30"/>
      <c r="H108" s="31">
        <v>800450</v>
      </c>
      <c r="I108" s="35">
        <v>800.45</v>
      </c>
      <c r="J108" s="33">
        <f t="shared" si="1"/>
        <v>100</v>
      </c>
    </row>
    <row r="109" spans="1:10" ht="23.25" customHeight="1">
      <c r="A109" s="53" t="s">
        <v>250</v>
      </c>
      <c r="B109" s="54"/>
      <c r="C109" s="28" t="s">
        <v>224</v>
      </c>
      <c r="D109" s="28" t="s">
        <v>226</v>
      </c>
      <c r="E109" s="28" t="s">
        <v>321</v>
      </c>
      <c r="F109" s="29" t="s">
        <v>337</v>
      </c>
      <c r="G109" s="29" t="s">
        <v>251</v>
      </c>
      <c r="H109" s="31">
        <v>800450</v>
      </c>
      <c r="I109" s="35">
        <v>800.45</v>
      </c>
      <c r="J109" s="33">
        <f t="shared" si="1"/>
        <v>100</v>
      </c>
    </row>
    <row r="110" spans="1:10" ht="23.25" customHeight="1">
      <c r="A110" s="53" t="s">
        <v>252</v>
      </c>
      <c r="B110" s="54"/>
      <c r="C110" s="28" t="s">
        <v>224</v>
      </c>
      <c r="D110" s="28" t="s">
        <v>226</v>
      </c>
      <c r="E110" s="28" t="s">
        <v>321</v>
      </c>
      <c r="F110" s="29" t="s">
        <v>337</v>
      </c>
      <c r="G110" s="29" t="s">
        <v>253</v>
      </c>
      <c r="H110" s="31">
        <v>800450</v>
      </c>
      <c r="I110" s="35">
        <v>800.45</v>
      </c>
      <c r="J110" s="33">
        <f t="shared" si="1"/>
        <v>100</v>
      </c>
    </row>
    <row r="111" spans="1:10" ht="23.25" customHeight="1">
      <c r="A111" s="59" t="s">
        <v>229</v>
      </c>
      <c r="B111" s="60"/>
      <c r="C111" s="19" t="s">
        <v>224</v>
      </c>
      <c r="D111" s="19" t="s">
        <v>226</v>
      </c>
      <c r="E111" s="19" t="s">
        <v>321</v>
      </c>
      <c r="F111" s="19" t="s">
        <v>230</v>
      </c>
      <c r="G111" s="19"/>
      <c r="H111" s="20">
        <v>169627535.06999999</v>
      </c>
      <c r="I111" s="37">
        <v>155629.76412000001</v>
      </c>
      <c r="J111" s="22">
        <f t="shared" si="1"/>
        <v>91.747937064449161</v>
      </c>
    </row>
    <row r="112" spans="1:10" ht="23.25" customHeight="1">
      <c r="A112" s="61" t="s">
        <v>270</v>
      </c>
      <c r="B112" s="62"/>
      <c r="C112" s="23" t="s">
        <v>224</v>
      </c>
      <c r="D112" s="23" t="s">
        <v>226</v>
      </c>
      <c r="E112" s="23" t="s">
        <v>321</v>
      </c>
      <c r="F112" s="24" t="s">
        <v>271</v>
      </c>
      <c r="G112" s="24"/>
      <c r="H112" s="25">
        <v>34301485.07</v>
      </c>
      <c r="I112" s="34">
        <f>I113</f>
        <v>22100.92181</v>
      </c>
      <c r="J112" s="27">
        <f t="shared" si="1"/>
        <v>64.431384719635403</v>
      </c>
    </row>
    <row r="113" spans="1:10" ht="34.5" customHeight="1">
      <c r="A113" s="53" t="s">
        <v>338</v>
      </c>
      <c r="B113" s="54"/>
      <c r="C113" s="28" t="s">
        <v>224</v>
      </c>
      <c r="D113" s="28" t="s">
        <v>226</v>
      </c>
      <c r="E113" s="28" t="s">
        <v>321</v>
      </c>
      <c r="F113" s="29" t="s">
        <v>339</v>
      </c>
      <c r="G113" s="30"/>
      <c r="H113" s="31">
        <v>34301485.07</v>
      </c>
      <c r="I113" s="35">
        <f>I114+I117+I120+I125</f>
        <v>22100.92181</v>
      </c>
      <c r="J113" s="33">
        <f t="shared" si="1"/>
        <v>64.431384719635403</v>
      </c>
    </row>
    <row r="114" spans="1:10" ht="34.5" customHeight="1">
      <c r="A114" s="53" t="s">
        <v>340</v>
      </c>
      <c r="B114" s="54"/>
      <c r="C114" s="28" t="s">
        <v>224</v>
      </c>
      <c r="D114" s="28" t="s">
        <v>226</v>
      </c>
      <c r="E114" s="28" t="s">
        <v>321</v>
      </c>
      <c r="F114" s="29" t="s">
        <v>341</v>
      </c>
      <c r="G114" s="30"/>
      <c r="H114" s="31">
        <v>440000</v>
      </c>
      <c r="I114" s="35">
        <v>325.95792</v>
      </c>
      <c r="J114" s="33">
        <f t="shared" si="1"/>
        <v>74.081345454545456</v>
      </c>
    </row>
    <row r="115" spans="1:10" ht="23.25" customHeight="1">
      <c r="A115" s="53" t="s">
        <v>250</v>
      </c>
      <c r="B115" s="54"/>
      <c r="C115" s="28" t="s">
        <v>224</v>
      </c>
      <c r="D115" s="28" t="s">
        <v>226</v>
      </c>
      <c r="E115" s="28" t="s">
        <v>321</v>
      </c>
      <c r="F115" s="29" t="s">
        <v>341</v>
      </c>
      <c r="G115" s="29" t="s">
        <v>251</v>
      </c>
      <c r="H115" s="31">
        <v>440000</v>
      </c>
      <c r="I115" s="35">
        <v>325.95792</v>
      </c>
      <c r="J115" s="33">
        <f t="shared" si="1"/>
        <v>74.081345454545456</v>
      </c>
    </row>
    <row r="116" spans="1:10" ht="23.25" customHeight="1">
      <c r="A116" s="53" t="s">
        <v>252</v>
      </c>
      <c r="B116" s="54"/>
      <c r="C116" s="28" t="s">
        <v>224</v>
      </c>
      <c r="D116" s="28" t="s">
        <v>226</v>
      </c>
      <c r="E116" s="28" t="s">
        <v>321</v>
      </c>
      <c r="F116" s="29" t="s">
        <v>341</v>
      </c>
      <c r="G116" s="29" t="s">
        <v>253</v>
      </c>
      <c r="H116" s="31">
        <v>440000</v>
      </c>
      <c r="I116" s="35">
        <v>325.95792</v>
      </c>
      <c r="J116" s="33">
        <f t="shared" si="1"/>
        <v>74.081345454545456</v>
      </c>
    </row>
    <row r="117" spans="1:10" ht="45.75" customHeight="1">
      <c r="A117" s="53" t="s">
        <v>342</v>
      </c>
      <c r="B117" s="54"/>
      <c r="C117" s="28" t="s">
        <v>224</v>
      </c>
      <c r="D117" s="28" t="s">
        <v>226</v>
      </c>
      <c r="E117" s="28" t="s">
        <v>321</v>
      </c>
      <c r="F117" s="29" t="s">
        <v>343</v>
      </c>
      <c r="G117" s="30"/>
      <c r="H117" s="31">
        <v>1798450</v>
      </c>
      <c r="I117" s="35">
        <v>1798.45</v>
      </c>
      <c r="J117" s="33">
        <f t="shared" si="1"/>
        <v>100</v>
      </c>
    </row>
    <row r="118" spans="1:10" ht="23.25" customHeight="1">
      <c r="A118" s="53" t="s">
        <v>250</v>
      </c>
      <c r="B118" s="54"/>
      <c r="C118" s="28" t="s">
        <v>224</v>
      </c>
      <c r="D118" s="28" t="s">
        <v>226</v>
      </c>
      <c r="E118" s="28" t="s">
        <v>321</v>
      </c>
      <c r="F118" s="29" t="s">
        <v>343</v>
      </c>
      <c r="G118" s="29" t="s">
        <v>251</v>
      </c>
      <c r="H118" s="31">
        <v>1798450</v>
      </c>
      <c r="I118" s="35">
        <v>1798.45</v>
      </c>
      <c r="J118" s="33">
        <f t="shared" si="1"/>
        <v>100</v>
      </c>
    </row>
    <row r="119" spans="1:10" ht="23.25" customHeight="1">
      <c r="A119" s="53" t="s">
        <v>252</v>
      </c>
      <c r="B119" s="54"/>
      <c r="C119" s="28" t="s">
        <v>224</v>
      </c>
      <c r="D119" s="28" t="s">
        <v>226</v>
      </c>
      <c r="E119" s="28" t="s">
        <v>321</v>
      </c>
      <c r="F119" s="29" t="s">
        <v>343</v>
      </c>
      <c r="G119" s="29" t="s">
        <v>253</v>
      </c>
      <c r="H119" s="31">
        <v>1798450</v>
      </c>
      <c r="I119" s="35">
        <v>1798.45</v>
      </c>
      <c r="J119" s="33">
        <f t="shared" si="1"/>
        <v>100</v>
      </c>
    </row>
    <row r="120" spans="1:10" ht="45.75" customHeight="1">
      <c r="A120" s="53" t="s">
        <v>344</v>
      </c>
      <c r="B120" s="54"/>
      <c r="C120" s="28" t="s">
        <v>224</v>
      </c>
      <c r="D120" s="28" t="s">
        <v>226</v>
      </c>
      <c r="E120" s="28" t="s">
        <v>321</v>
      </c>
      <c r="F120" s="29" t="s">
        <v>345</v>
      </c>
      <c r="G120" s="30"/>
      <c r="H120" s="31">
        <v>30764054.07</v>
      </c>
      <c r="I120" s="35">
        <v>19388.884669999999</v>
      </c>
      <c r="J120" s="33">
        <f t="shared" si="1"/>
        <v>63.024478587519269</v>
      </c>
    </row>
    <row r="121" spans="1:10" ht="23.25" customHeight="1">
      <c r="A121" s="53" t="s">
        <v>250</v>
      </c>
      <c r="B121" s="54"/>
      <c r="C121" s="28" t="s">
        <v>224</v>
      </c>
      <c r="D121" s="28" t="s">
        <v>226</v>
      </c>
      <c r="E121" s="28" t="s">
        <v>321</v>
      </c>
      <c r="F121" s="29" t="s">
        <v>345</v>
      </c>
      <c r="G121" s="29" t="s">
        <v>251</v>
      </c>
      <c r="H121" s="31">
        <v>30159703.07</v>
      </c>
      <c r="I121" s="35">
        <v>18784.533670000001</v>
      </c>
      <c r="J121" s="33">
        <f t="shared" si="1"/>
        <v>62.283549763077957</v>
      </c>
    </row>
    <row r="122" spans="1:10" ht="23.25" customHeight="1">
      <c r="A122" s="53" t="s">
        <v>252</v>
      </c>
      <c r="B122" s="54"/>
      <c r="C122" s="28" t="s">
        <v>224</v>
      </c>
      <c r="D122" s="28" t="s">
        <v>226</v>
      </c>
      <c r="E122" s="28" t="s">
        <v>321</v>
      </c>
      <c r="F122" s="29" t="s">
        <v>345</v>
      </c>
      <c r="G122" s="29" t="s">
        <v>253</v>
      </c>
      <c r="H122" s="31">
        <v>30159703.07</v>
      </c>
      <c r="I122" s="35">
        <v>18784.533670000001</v>
      </c>
      <c r="J122" s="33">
        <f t="shared" si="1"/>
        <v>62.283549763077957</v>
      </c>
    </row>
    <row r="123" spans="1:10" ht="15" customHeight="1">
      <c r="A123" s="53" t="s">
        <v>278</v>
      </c>
      <c r="B123" s="54"/>
      <c r="C123" s="28" t="s">
        <v>224</v>
      </c>
      <c r="D123" s="28" t="s">
        <v>226</v>
      </c>
      <c r="E123" s="28" t="s">
        <v>321</v>
      </c>
      <c r="F123" s="29" t="s">
        <v>345</v>
      </c>
      <c r="G123" s="29" t="s">
        <v>279</v>
      </c>
      <c r="H123" s="31">
        <v>604351</v>
      </c>
      <c r="I123" s="35">
        <v>604.351</v>
      </c>
      <c r="J123" s="33">
        <f t="shared" si="1"/>
        <v>100</v>
      </c>
    </row>
    <row r="124" spans="1:10" ht="15" customHeight="1">
      <c r="A124" s="53" t="s">
        <v>280</v>
      </c>
      <c r="B124" s="54"/>
      <c r="C124" s="28" t="s">
        <v>224</v>
      </c>
      <c r="D124" s="28" t="s">
        <v>226</v>
      </c>
      <c r="E124" s="28" t="s">
        <v>321</v>
      </c>
      <c r="F124" s="29" t="s">
        <v>345</v>
      </c>
      <c r="G124" s="29" t="s">
        <v>281</v>
      </c>
      <c r="H124" s="31">
        <v>604351</v>
      </c>
      <c r="I124" s="35">
        <v>604.351</v>
      </c>
      <c r="J124" s="33">
        <f t="shared" si="1"/>
        <v>100</v>
      </c>
    </row>
    <row r="125" spans="1:10" ht="45.75" customHeight="1">
      <c r="A125" s="53" t="s">
        <v>346</v>
      </c>
      <c r="B125" s="54"/>
      <c r="C125" s="28" t="s">
        <v>224</v>
      </c>
      <c r="D125" s="28" t="s">
        <v>226</v>
      </c>
      <c r="E125" s="28" t="s">
        <v>321</v>
      </c>
      <c r="F125" s="29" t="s">
        <v>347</v>
      </c>
      <c r="G125" s="30"/>
      <c r="H125" s="31">
        <v>1298981</v>
      </c>
      <c r="I125" s="35">
        <v>587.62922000000003</v>
      </c>
      <c r="J125" s="33">
        <f t="shared" si="1"/>
        <v>45.237707095022948</v>
      </c>
    </row>
    <row r="126" spans="1:10" ht="23.25" customHeight="1">
      <c r="A126" s="53" t="s">
        <v>250</v>
      </c>
      <c r="B126" s="54"/>
      <c r="C126" s="28" t="s">
        <v>224</v>
      </c>
      <c r="D126" s="28" t="s">
        <v>226</v>
      </c>
      <c r="E126" s="28" t="s">
        <v>321</v>
      </c>
      <c r="F126" s="29" t="s">
        <v>347</v>
      </c>
      <c r="G126" s="29" t="s">
        <v>251</v>
      </c>
      <c r="H126" s="31">
        <v>1298981</v>
      </c>
      <c r="I126" s="35">
        <v>587.62922000000003</v>
      </c>
      <c r="J126" s="33">
        <f t="shared" si="1"/>
        <v>45.237707095022948</v>
      </c>
    </row>
    <row r="127" spans="1:10" ht="23.25" customHeight="1">
      <c r="A127" s="53" t="s">
        <v>252</v>
      </c>
      <c r="B127" s="54"/>
      <c r="C127" s="28" t="s">
        <v>224</v>
      </c>
      <c r="D127" s="28" t="s">
        <v>226</v>
      </c>
      <c r="E127" s="28" t="s">
        <v>321</v>
      </c>
      <c r="F127" s="29" t="s">
        <v>347</v>
      </c>
      <c r="G127" s="29" t="s">
        <v>253</v>
      </c>
      <c r="H127" s="31">
        <v>1298981</v>
      </c>
      <c r="I127" s="35">
        <v>587.62922000000003</v>
      </c>
      <c r="J127" s="33">
        <f t="shared" si="1"/>
        <v>45.237707095022948</v>
      </c>
    </row>
    <row r="128" spans="1:10" ht="15" customHeight="1">
      <c r="A128" s="61" t="s">
        <v>231</v>
      </c>
      <c r="B128" s="62"/>
      <c r="C128" s="23" t="s">
        <v>224</v>
      </c>
      <c r="D128" s="23" t="s">
        <v>226</v>
      </c>
      <c r="E128" s="23" t="s">
        <v>321</v>
      </c>
      <c r="F128" s="24" t="s">
        <v>232</v>
      </c>
      <c r="G128" s="24"/>
      <c r="H128" s="25">
        <v>135326050</v>
      </c>
      <c r="I128" s="34">
        <f>I129+I153</f>
        <v>133528.84230999998</v>
      </c>
      <c r="J128" s="27">
        <f t="shared" si="1"/>
        <v>98.671942549124864</v>
      </c>
    </row>
    <row r="129" spans="1:10" ht="23.25" customHeight="1">
      <c r="A129" s="53" t="s">
        <v>233</v>
      </c>
      <c r="B129" s="54"/>
      <c r="C129" s="28" t="s">
        <v>224</v>
      </c>
      <c r="D129" s="28" t="s">
        <v>226</v>
      </c>
      <c r="E129" s="28" t="s">
        <v>321</v>
      </c>
      <c r="F129" s="29" t="s">
        <v>234</v>
      </c>
      <c r="G129" s="30"/>
      <c r="H129" s="31">
        <v>135234060</v>
      </c>
      <c r="I129" s="35">
        <f>I130+I133+I136+I141+I146</f>
        <v>133477.85230999999</v>
      </c>
      <c r="J129" s="33">
        <f t="shared" si="1"/>
        <v>98.701356973235889</v>
      </c>
    </row>
    <row r="130" spans="1:10" ht="15" customHeight="1">
      <c r="A130" s="53" t="s">
        <v>348</v>
      </c>
      <c r="B130" s="54"/>
      <c r="C130" s="28" t="s">
        <v>224</v>
      </c>
      <c r="D130" s="28" t="s">
        <v>226</v>
      </c>
      <c r="E130" s="28" t="s">
        <v>321</v>
      </c>
      <c r="F130" s="29" t="s">
        <v>349</v>
      </c>
      <c r="G130" s="30"/>
      <c r="H130" s="31">
        <v>12000000</v>
      </c>
      <c r="I130" s="35">
        <v>12000</v>
      </c>
      <c r="J130" s="33">
        <f t="shared" si="1"/>
        <v>100</v>
      </c>
    </row>
    <row r="131" spans="1:10" ht="15" customHeight="1">
      <c r="A131" s="53" t="s">
        <v>278</v>
      </c>
      <c r="B131" s="54"/>
      <c r="C131" s="28" t="s">
        <v>224</v>
      </c>
      <c r="D131" s="28" t="s">
        <v>226</v>
      </c>
      <c r="E131" s="28" t="s">
        <v>321</v>
      </c>
      <c r="F131" s="29" t="s">
        <v>349</v>
      </c>
      <c r="G131" s="29" t="s">
        <v>279</v>
      </c>
      <c r="H131" s="31">
        <v>12000000</v>
      </c>
      <c r="I131" s="35">
        <v>12000</v>
      </c>
      <c r="J131" s="33">
        <f t="shared" si="1"/>
        <v>100</v>
      </c>
    </row>
    <row r="132" spans="1:10" ht="34.5" customHeight="1">
      <c r="A132" s="53" t="s">
        <v>350</v>
      </c>
      <c r="B132" s="54"/>
      <c r="C132" s="28" t="s">
        <v>224</v>
      </c>
      <c r="D132" s="28" t="s">
        <v>226</v>
      </c>
      <c r="E132" s="28" t="s">
        <v>321</v>
      </c>
      <c r="F132" s="29" t="s">
        <v>349</v>
      </c>
      <c r="G132" s="29" t="s">
        <v>351</v>
      </c>
      <c r="H132" s="31">
        <v>12000000</v>
      </c>
      <c r="I132" s="35">
        <v>12000</v>
      </c>
      <c r="J132" s="33">
        <f t="shared" si="1"/>
        <v>100</v>
      </c>
    </row>
    <row r="133" spans="1:10" ht="15" customHeight="1">
      <c r="A133" s="53" t="s">
        <v>352</v>
      </c>
      <c r="B133" s="54"/>
      <c r="C133" s="28" t="s">
        <v>224</v>
      </c>
      <c r="D133" s="28" t="s">
        <v>226</v>
      </c>
      <c r="E133" s="28" t="s">
        <v>321</v>
      </c>
      <c r="F133" s="29" t="s">
        <v>353</v>
      </c>
      <c r="G133" s="30"/>
      <c r="H133" s="31">
        <v>34850</v>
      </c>
      <c r="I133" s="35">
        <v>34.85</v>
      </c>
      <c r="J133" s="33">
        <f t="shared" si="1"/>
        <v>100</v>
      </c>
    </row>
    <row r="134" spans="1:10" ht="15" customHeight="1">
      <c r="A134" s="53" t="s">
        <v>278</v>
      </c>
      <c r="B134" s="54"/>
      <c r="C134" s="28" t="s">
        <v>224</v>
      </c>
      <c r="D134" s="28" t="s">
        <v>226</v>
      </c>
      <c r="E134" s="28" t="s">
        <v>321</v>
      </c>
      <c r="F134" s="29" t="s">
        <v>353</v>
      </c>
      <c r="G134" s="29" t="s">
        <v>279</v>
      </c>
      <c r="H134" s="31">
        <v>34850</v>
      </c>
      <c r="I134" s="35">
        <v>34.85</v>
      </c>
      <c r="J134" s="33">
        <f t="shared" si="1"/>
        <v>100</v>
      </c>
    </row>
    <row r="135" spans="1:10" ht="15" customHeight="1">
      <c r="A135" s="53" t="s">
        <v>280</v>
      </c>
      <c r="B135" s="54"/>
      <c r="C135" s="28" t="s">
        <v>224</v>
      </c>
      <c r="D135" s="28" t="s">
        <v>226</v>
      </c>
      <c r="E135" s="28" t="s">
        <v>321</v>
      </c>
      <c r="F135" s="29" t="s">
        <v>353</v>
      </c>
      <c r="G135" s="29" t="s">
        <v>281</v>
      </c>
      <c r="H135" s="31">
        <v>34850</v>
      </c>
      <c r="I135" s="35">
        <v>34.85</v>
      </c>
      <c r="J135" s="33">
        <f t="shared" si="1"/>
        <v>100</v>
      </c>
    </row>
    <row r="136" spans="1:10" ht="23.25" customHeight="1">
      <c r="A136" s="53" t="s">
        <v>354</v>
      </c>
      <c r="B136" s="54"/>
      <c r="C136" s="28" t="s">
        <v>224</v>
      </c>
      <c r="D136" s="28" t="s">
        <v>226</v>
      </c>
      <c r="E136" s="28" t="s">
        <v>321</v>
      </c>
      <c r="F136" s="29" t="s">
        <v>355</v>
      </c>
      <c r="G136" s="30"/>
      <c r="H136" s="31">
        <v>13537010</v>
      </c>
      <c r="I136" s="35">
        <v>13375.305780000001</v>
      </c>
      <c r="J136" s="33">
        <f t="shared" si="1"/>
        <v>98.805465756470596</v>
      </c>
    </row>
    <row r="137" spans="1:10" ht="45.75" customHeight="1">
      <c r="A137" s="53" t="s">
        <v>237</v>
      </c>
      <c r="B137" s="54"/>
      <c r="C137" s="28" t="s">
        <v>224</v>
      </c>
      <c r="D137" s="28" t="s">
        <v>226</v>
      </c>
      <c r="E137" s="28" t="s">
        <v>321</v>
      </c>
      <c r="F137" s="29" t="s">
        <v>355</v>
      </c>
      <c r="G137" s="29" t="s">
        <v>238</v>
      </c>
      <c r="H137" s="31">
        <v>12709469.18</v>
      </c>
      <c r="I137" s="35">
        <v>12640.04854</v>
      </c>
      <c r="J137" s="33">
        <f t="shared" si="1"/>
        <v>99.453788045615283</v>
      </c>
    </row>
    <row r="138" spans="1:10" ht="15" customHeight="1">
      <c r="A138" s="53" t="s">
        <v>330</v>
      </c>
      <c r="B138" s="54"/>
      <c r="C138" s="28" t="s">
        <v>224</v>
      </c>
      <c r="D138" s="28" t="s">
        <v>226</v>
      </c>
      <c r="E138" s="28" t="s">
        <v>321</v>
      </c>
      <c r="F138" s="29" t="s">
        <v>355</v>
      </c>
      <c r="G138" s="29" t="s">
        <v>331</v>
      </c>
      <c r="H138" s="31">
        <v>12709469.18</v>
      </c>
      <c r="I138" s="35">
        <v>12640.04854</v>
      </c>
      <c r="J138" s="33">
        <f t="shared" si="1"/>
        <v>99.453788045615283</v>
      </c>
    </row>
    <row r="139" spans="1:10" ht="23.25" customHeight="1">
      <c r="A139" s="53" t="s">
        <v>250</v>
      </c>
      <c r="B139" s="54"/>
      <c r="C139" s="28" t="s">
        <v>224</v>
      </c>
      <c r="D139" s="28" t="s">
        <v>226</v>
      </c>
      <c r="E139" s="28" t="s">
        <v>321</v>
      </c>
      <c r="F139" s="29" t="s">
        <v>355</v>
      </c>
      <c r="G139" s="29" t="s">
        <v>251</v>
      </c>
      <c r="H139" s="31">
        <v>827540.82</v>
      </c>
      <c r="I139" s="35">
        <v>735.25724000000002</v>
      </c>
      <c r="J139" s="33">
        <f>I139/H139*100000</f>
        <v>88.848455838105977</v>
      </c>
    </row>
    <row r="140" spans="1:10" ht="23.25" customHeight="1">
      <c r="A140" s="53" t="s">
        <v>252</v>
      </c>
      <c r="B140" s="54"/>
      <c r="C140" s="28" t="s">
        <v>224</v>
      </c>
      <c r="D140" s="28" t="s">
        <v>226</v>
      </c>
      <c r="E140" s="28" t="s">
        <v>321</v>
      </c>
      <c r="F140" s="29" t="s">
        <v>355</v>
      </c>
      <c r="G140" s="29" t="s">
        <v>253</v>
      </c>
      <c r="H140" s="31">
        <v>827540.82</v>
      </c>
      <c r="I140" s="35">
        <v>735.25724000000002</v>
      </c>
      <c r="J140" s="33">
        <f t="shared" ref="J140:J203" si="2">I140/H140*100000</f>
        <v>88.848455838105977</v>
      </c>
    </row>
    <row r="141" spans="1:10" ht="34.5" customHeight="1">
      <c r="A141" s="53" t="s">
        <v>356</v>
      </c>
      <c r="B141" s="54"/>
      <c r="C141" s="28" t="s">
        <v>224</v>
      </c>
      <c r="D141" s="28" t="s">
        <v>226</v>
      </c>
      <c r="E141" s="28" t="s">
        <v>321</v>
      </c>
      <c r="F141" s="29" t="s">
        <v>357</v>
      </c>
      <c r="G141" s="30"/>
      <c r="H141" s="31">
        <v>52002600</v>
      </c>
      <c r="I141" s="35">
        <f>I142+I144</f>
        <v>51317.45637</v>
      </c>
      <c r="J141" s="33">
        <f t="shared" si="2"/>
        <v>98.682481972055243</v>
      </c>
    </row>
    <row r="142" spans="1:10" ht="45.75" customHeight="1">
      <c r="A142" s="53" t="s">
        <v>237</v>
      </c>
      <c r="B142" s="54"/>
      <c r="C142" s="28" t="s">
        <v>224</v>
      </c>
      <c r="D142" s="28" t="s">
        <v>226</v>
      </c>
      <c r="E142" s="28" t="s">
        <v>321</v>
      </c>
      <c r="F142" s="29" t="s">
        <v>357</v>
      </c>
      <c r="G142" s="29" t="s">
        <v>238</v>
      </c>
      <c r="H142" s="31">
        <v>48249796.700000003</v>
      </c>
      <c r="I142" s="35">
        <v>48085.529069999997</v>
      </c>
      <c r="J142" s="33">
        <f t="shared" si="2"/>
        <v>99.659547518881027</v>
      </c>
    </row>
    <row r="143" spans="1:10" ht="15" customHeight="1">
      <c r="A143" s="53" t="s">
        <v>330</v>
      </c>
      <c r="B143" s="54"/>
      <c r="C143" s="28" t="s">
        <v>224</v>
      </c>
      <c r="D143" s="28" t="s">
        <v>226</v>
      </c>
      <c r="E143" s="28" t="s">
        <v>321</v>
      </c>
      <c r="F143" s="29" t="s">
        <v>357</v>
      </c>
      <c r="G143" s="29" t="s">
        <v>331</v>
      </c>
      <c r="H143" s="31">
        <v>48249796.700000003</v>
      </c>
      <c r="I143" s="35">
        <v>48085.529069999997</v>
      </c>
      <c r="J143" s="33">
        <f t="shared" si="2"/>
        <v>99.659547518881027</v>
      </c>
    </row>
    <row r="144" spans="1:10" ht="23.25" customHeight="1">
      <c r="A144" s="53" t="s">
        <v>250</v>
      </c>
      <c r="B144" s="54"/>
      <c r="C144" s="28" t="s">
        <v>224</v>
      </c>
      <c r="D144" s="28" t="s">
        <v>226</v>
      </c>
      <c r="E144" s="28" t="s">
        <v>321</v>
      </c>
      <c r="F144" s="29" t="s">
        <v>357</v>
      </c>
      <c r="G144" s="29" t="s">
        <v>251</v>
      </c>
      <c r="H144" s="31">
        <v>3752803.3</v>
      </c>
      <c r="I144" s="35">
        <v>3231.9272999999998</v>
      </c>
      <c r="J144" s="33">
        <f t="shared" si="2"/>
        <v>86.120349020157803</v>
      </c>
    </row>
    <row r="145" spans="1:10" ht="23.25" customHeight="1">
      <c r="A145" s="53" t="s">
        <v>252</v>
      </c>
      <c r="B145" s="54"/>
      <c r="C145" s="28" t="s">
        <v>224</v>
      </c>
      <c r="D145" s="28" t="s">
        <v>226</v>
      </c>
      <c r="E145" s="28" t="s">
        <v>321</v>
      </c>
      <c r="F145" s="29" t="s">
        <v>357</v>
      </c>
      <c r="G145" s="29" t="s">
        <v>253</v>
      </c>
      <c r="H145" s="31">
        <v>3752803.3</v>
      </c>
      <c r="I145" s="35">
        <v>3231.9272999999998</v>
      </c>
      <c r="J145" s="33">
        <f t="shared" si="2"/>
        <v>86.120349020157803</v>
      </c>
    </row>
    <row r="146" spans="1:10" ht="34.5" customHeight="1">
      <c r="A146" s="53" t="s">
        <v>358</v>
      </c>
      <c r="B146" s="54"/>
      <c r="C146" s="28" t="s">
        <v>224</v>
      </c>
      <c r="D146" s="28" t="s">
        <v>226</v>
      </c>
      <c r="E146" s="28" t="s">
        <v>321</v>
      </c>
      <c r="F146" s="29" t="s">
        <v>359</v>
      </c>
      <c r="G146" s="30"/>
      <c r="H146" s="31">
        <v>57659600</v>
      </c>
      <c r="I146" s="35">
        <v>56750.240160000001</v>
      </c>
      <c r="J146" s="33">
        <f t="shared" si="2"/>
        <v>98.422882156657337</v>
      </c>
    </row>
    <row r="147" spans="1:10" ht="45.75" customHeight="1">
      <c r="A147" s="53" t="s">
        <v>237</v>
      </c>
      <c r="B147" s="54"/>
      <c r="C147" s="28" t="s">
        <v>224</v>
      </c>
      <c r="D147" s="28" t="s">
        <v>226</v>
      </c>
      <c r="E147" s="28" t="s">
        <v>321</v>
      </c>
      <c r="F147" s="29" t="s">
        <v>359</v>
      </c>
      <c r="G147" s="29" t="s">
        <v>238</v>
      </c>
      <c r="H147" s="31">
        <v>46527300</v>
      </c>
      <c r="I147" s="35">
        <v>46350.298150000002</v>
      </c>
      <c r="J147" s="33">
        <f t="shared" si="2"/>
        <v>99.619574206970952</v>
      </c>
    </row>
    <row r="148" spans="1:10" ht="15" customHeight="1">
      <c r="A148" s="53" t="s">
        <v>330</v>
      </c>
      <c r="B148" s="54"/>
      <c r="C148" s="28" t="s">
        <v>224</v>
      </c>
      <c r="D148" s="28" t="s">
        <v>226</v>
      </c>
      <c r="E148" s="28" t="s">
        <v>321</v>
      </c>
      <c r="F148" s="29" t="s">
        <v>359</v>
      </c>
      <c r="G148" s="29" t="s">
        <v>331</v>
      </c>
      <c r="H148" s="31">
        <v>46527300</v>
      </c>
      <c r="I148" s="35">
        <v>46350.298150000002</v>
      </c>
      <c r="J148" s="33">
        <f t="shared" si="2"/>
        <v>99.619574206970952</v>
      </c>
    </row>
    <row r="149" spans="1:10" ht="23.25" customHeight="1">
      <c r="A149" s="53" t="s">
        <v>250</v>
      </c>
      <c r="B149" s="54"/>
      <c r="C149" s="28" t="s">
        <v>224</v>
      </c>
      <c r="D149" s="28" t="s">
        <v>226</v>
      </c>
      <c r="E149" s="28" t="s">
        <v>321</v>
      </c>
      <c r="F149" s="29" t="s">
        <v>359</v>
      </c>
      <c r="G149" s="29" t="s">
        <v>251</v>
      </c>
      <c r="H149" s="31">
        <v>11128000</v>
      </c>
      <c r="I149" s="35">
        <v>10395.68701</v>
      </c>
      <c r="J149" s="33">
        <f t="shared" si="2"/>
        <v>93.419185927390373</v>
      </c>
    </row>
    <row r="150" spans="1:10" ht="23.25" customHeight="1">
      <c r="A150" s="53" t="s">
        <v>252</v>
      </c>
      <c r="B150" s="54"/>
      <c r="C150" s="28" t="s">
        <v>224</v>
      </c>
      <c r="D150" s="28" t="s">
        <v>226</v>
      </c>
      <c r="E150" s="28" t="s">
        <v>321</v>
      </c>
      <c r="F150" s="29" t="s">
        <v>359</v>
      </c>
      <c r="G150" s="29" t="s">
        <v>253</v>
      </c>
      <c r="H150" s="31">
        <v>11128000</v>
      </c>
      <c r="I150" s="35">
        <v>10395.68701</v>
      </c>
      <c r="J150" s="33">
        <f t="shared" si="2"/>
        <v>93.419185927390373</v>
      </c>
    </row>
    <row r="151" spans="1:10" ht="15" customHeight="1">
      <c r="A151" s="53" t="s">
        <v>278</v>
      </c>
      <c r="B151" s="54"/>
      <c r="C151" s="28" t="s">
        <v>224</v>
      </c>
      <c r="D151" s="28" t="s">
        <v>226</v>
      </c>
      <c r="E151" s="28" t="s">
        <v>321</v>
      </c>
      <c r="F151" s="29" t="s">
        <v>359</v>
      </c>
      <c r="G151" s="29" t="s">
        <v>279</v>
      </c>
      <c r="H151" s="31">
        <v>4300</v>
      </c>
      <c r="I151" s="35">
        <v>4.2549999999999999</v>
      </c>
      <c r="J151" s="33">
        <f t="shared" si="2"/>
        <v>98.95348837209302</v>
      </c>
    </row>
    <row r="152" spans="1:10" ht="15" customHeight="1">
      <c r="A152" s="53" t="s">
        <v>280</v>
      </c>
      <c r="B152" s="54"/>
      <c r="C152" s="28" t="s">
        <v>224</v>
      </c>
      <c r="D152" s="28" t="s">
        <v>226</v>
      </c>
      <c r="E152" s="28" t="s">
        <v>321</v>
      </c>
      <c r="F152" s="29" t="s">
        <v>359</v>
      </c>
      <c r="G152" s="29" t="s">
        <v>281</v>
      </c>
      <c r="H152" s="31">
        <v>4300</v>
      </c>
      <c r="I152" s="35">
        <v>4.2549999999999999</v>
      </c>
      <c r="J152" s="33">
        <f t="shared" si="2"/>
        <v>98.95348837209302</v>
      </c>
    </row>
    <row r="153" spans="1:10" ht="34.5" customHeight="1">
      <c r="A153" s="53" t="s">
        <v>284</v>
      </c>
      <c r="B153" s="54"/>
      <c r="C153" s="28" t="s">
        <v>224</v>
      </c>
      <c r="D153" s="28" t="s">
        <v>226</v>
      </c>
      <c r="E153" s="28" t="s">
        <v>321</v>
      </c>
      <c r="F153" s="29" t="s">
        <v>285</v>
      </c>
      <c r="G153" s="30"/>
      <c r="H153" s="31">
        <v>91990</v>
      </c>
      <c r="I153" s="35">
        <v>50.99</v>
      </c>
      <c r="J153" s="33">
        <f t="shared" si="2"/>
        <v>55.429938036743131</v>
      </c>
    </row>
    <row r="154" spans="1:10" ht="90.75" customHeight="1">
      <c r="A154" s="53" t="s">
        <v>286</v>
      </c>
      <c r="B154" s="54"/>
      <c r="C154" s="28" t="s">
        <v>224</v>
      </c>
      <c r="D154" s="28" t="s">
        <v>226</v>
      </c>
      <c r="E154" s="28" t="s">
        <v>321</v>
      </c>
      <c r="F154" s="29" t="s">
        <v>287</v>
      </c>
      <c r="G154" s="30"/>
      <c r="H154" s="31">
        <v>91990</v>
      </c>
      <c r="I154" s="35">
        <v>50.99</v>
      </c>
      <c r="J154" s="33">
        <f t="shared" si="2"/>
        <v>55.429938036743131</v>
      </c>
    </row>
    <row r="155" spans="1:10" ht="23.25" customHeight="1">
      <c r="A155" s="53" t="s">
        <v>250</v>
      </c>
      <c r="B155" s="54"/>
      <c r="C155" s="28" t="s">
        <v>224</v>
      </c>
      <c r="D155" s="28" t="s">
        <v>226</v>
      </c>
      <c r="E155" s="28" t="s">
        <v>321</v>
      </c>
      <c r="F155" s="29" t="s">
        <v>287</v>
      </c>
      <c r="G155" s="29" t="s">
        <v>251</v>
      </c>
      <c r="H155" s="31">
        <v>91990</v>
      </c>
      <c r="I155" s="35">
        <v>50.99</v>
      </c>
      <c r="J155" s="33">
        <f t="shared" si="2"/>
        <v>55.429938036743131</v>
      </c>
    </row>
    <row r="156" spans="1:10" ht="23.25" customHeight="1">
      <c r="A156" s="53" t="s">
        <v>252</v>
      </c>
      <c r="B156" s="54"/>
      <c r="C156" s="28" t="s">
        <v>224</v>
      </c>
      <c r="D156" s="28" t="s">
        <v>226</v>
      </c>
      <c r="E156" s="28" t="s">
        <v>321</v>
      </c>
      <c r="F156" s="29" t="s">
        <v>287</v>
      </c>
      <c r="G156" s="29" t="s">
        <v>253</v>
      </c>
      <c r="H156" s="31">
        <v>91990</v>
      </c>
      <c r="I156" s="35">
        <v>50.99</v>
      </c>
      <c r="J156" s="33">
        <f t="shared" si="2"/>
        <v>55.429938036743131</v>
      </c>
    </row>
    <row r="157" spans="1:10" ht="47.25" customHeight="1">
      <c r="A157" s="59" t="s">
        <v>360</v>
      </c>
      <c r="B157" s="60"/>
      <c r="C157" s="19" t="s">
        <v>224</v>
      </c>
      <c r="D157" s="19" t="s">
        <v>226</v>
      </c>
      <c r="E157" s="19" t="s">
        <v>321</v>
      </c>
      <c r="F157" s="19" t="s">
        <v>361</v>
      </c>
      <c r="G157" s="19"/>
      <c r="H157" s="20">
        <v>21716237.710000001</v>
      </c>
      <c r="I157" s="37">
        <v>19485.129659999999</v>
      </c>
      <c r="J157" s="22">
        <f t="shared" si="2"/>
        <v>89.726083865012171</v>
      </c>
    </row>
    <row r="158" spans="1:10" ht="45.75" customHeight="1">
      <c r="A158" s="61" t="s">
        <v>362</v>
      </c>
      <c r="B158" s="62"/>
      <c r="C158" s="23" t="s">
        <v>224</v>
      </c>
      <c r="D158" s="23" t="s">
        <v>226</v>
      </c>
      <c r="E158" s="23" t="s">
        <v>321</v>
      </c>
      <c r="F158" s="24" t="s">
        <v>363</v>
      </c>
      <c r="G158" s="24"/>
      <c r="H158" s="25">
        <v>100000</v>
      </c>
      <c r="I158" s="34">
        <v>99</v>
      </c>
      <c r="J158" s="27">
        <f t="shared" si="2"/>
        <v>99</v>
      </c>
    </row>
    <row r="159" spans="1:10" ht="23.25" customHeight="1">
      <c r="A159" s="53" t="s">
        <v>364</v>
      </c>
      <c r="B159" s="54"/>
      <c r="C159" s="28" t="s">
        <v>224</v>
      </c>
      <c r="D159" s="28" t="s">
        <v>226</v>
      </c>
      <c r="E159" s="28" t="s">
        <v>321</v>
      </c>
      <c r="F159" s="29" t="s">
        <v>365</v>
      </c>
      <c r="G159" s="30"/>
      <c r="H159" s="31">
        <v>100000</v>
      </c>
      <c r="I159" s="35">
        <v>99</v>
      </c>
      <c r="J159" s="33">
        <f t="shared" si="2"/>
        <v>99</v>
      </c>
    </row>
    <row r="160" spans="1:10" ht="45.75" customHeight="1">
      <c r="A160" s="53" t="s">
        <v>366</v>
      </c>
      <c r="B160" s="54"/>
      <c r="C160" s="28" t="s">
        <v>224</v>
      </c>
      <c r="D160" s="28" t="s">
        <v>226</v>
      </c>
      <c r="E160" s="28" t="s">
        <v>321</v>
      </c>
      <c r="F160" s="29" t="s">
        <v>367</v>
      </c>
      <c r="G160" s="30"/>
      <c r="H160" s="31">
        <v>100000</v>
      </c>
      <c r="I160" s="35">
        <v>99</v>
      </c>
      <c r="J160" s="33">
        <f t="shared" si="2"/>
        <v>99</v>
      </c>
    </row>
    <row r="161" spans="1:10" ht="23.25" customHeight="1">
      <c r="A161" s="53" t="s">
        <v>250</v>
      </c>
      <c r="B161" s="54"/>
      <c r="C161" s="28" t="s">
        <v>224</v>
      </c>
      <c r="D161" s="28" t="s">
        <v>226</v>
      </c>
      <c r="E161" s="28" t="s">
        <v>321</v>
      </c>
      <c r="F161" s="29" t="s">
        <v>367</v>
      </c>
      <c r="G161" s="29" t="s">
        <v>251</v>
      </c>
      <c r="H161" s="31">
        <v>100000</v>
      </c>
      <c r="I161" s="35">
        <v>99</v>
      </c>
      <c r="J161" s="33">
        <f t="shared" si="2"/>
        <v>99</v>
      </c>
    </row>
    <row r="162" spans="1:10" ht="23.25" customHeight="1">
      <c r="A162" s="53" t="s">
        <v>252</v>
      </c>
      <c r="B162" s="54"/>
      <c r="C162" s="28" t="s">
        <v>224</v>
      </c>
      <c r="D162" s="28" t="s">
        <v>226</v>
      </c>
      <c r="E162" s="28" t="s">
        <v>321</v>
      </c>
      <c r="F162" s="29" t="s">
        <v>367</v>
      </c>
      <c r="G162" s="29" t="s">
        <v>253</v>
      </c>
      <c r="H162" s="31">
        <v>100000</v>
      </c>
      <c r="I162" s="35">
        <v>99</v>
      </c>
      <c r="J162" s="33">
        <f t="shared" si="2"/>
        <v>99</v>
      </c>
    </row>
    <row r="163" spans="1:10" ht="15" customHeight="1">
      <c r="A163" s="61" t="s">
        <v>368</v>
      </c>
      <c r="B163" s="62"/>
      <c r="C163" s="23" t="s">
        <v>224</v>
      </c>
      <c r="D163" s="23" t="s">
        <v>226</v>
      </c>
      <c r="E163" s="23" t="s">
        <v>321</v>
      </c>
      <c r="F163" s="24" t="s">
        <v>369</v>
      </c>
      <c r="G163" s="24"/>
      <c r="H163" s="25">
        <v>21616237.710000001</v>
      </c>
      <c r="I163" s="34">
        <v>19386.129659999999</v>
      </c>
      <c r="J163" s="27">
        <f t="shared" si="2"/>
        <v>89.683181319900456</v>
      </c>
    </row>
    <row r="164" spans="1:10" ht="23.25" customHeight="1">
      <c r="A164" s="53" t="s">
        <v>370</v>
      </c>
      <c r="B164" s="54"/>
      <c r="C164" s="28" t="s">
        <v>224</v>
      </c>
      <c r="D164" s="28" t="s">
        <v>226</v>
      </c>
      <c r="E164" s="28" t="s">
        <v>321</v>
      </c>
      <c r="F164" s="29" t="s">
        <v>371</v>
      </c>
      <c r="G164" s="30"/>
      <c r="H164" s="31">
        <v>21616237.710000001</v>
      </c>
      <c r="I164" s="35">
        <v>19386.129659999999</v>
      </c>
      <c r="J164" s="33">
        <f t="shared" si="2"/>
        <v>89.683181319900456</v>
      </c>
    </row>
    <row r="165" spans="1:10" ht="68.25" customHeight="1">
      <c r="A165" s="53" t="s">
        <v>372</v>
      </c>
      <c r="B165" s="54"/>
      <c r="C165" s="28" t="s">
        <v>224</v>
      </c>
      <c r="D165" s="28" t="s">
        <v>226</v>
      </c>
      <c r="E165" s="28" t="s">
        <v>321</v>
      </c>
      <c r="F165" s="29" t="s">
        <v>373</v>
      </c>
      <c r="G165" s="30"/>
      <c r="H165" s="31">
        <v>9643237.7100000009</v>
      </c>
      <c r="I165" s="35">
        <v>8277.1532299999999</v>
      </c>
      <c r="J165" s="33">
        <f t="shared" si="2"/>
        <v>85.833757073276573</v>
      </c>
    </row>
    <row r="166" spans="1:10" ht="23.25" customHeight="1">
      <c r="A166" s="53" t="s">
        <v>250</v>
      </c>
      <c r="B166" s="54"/>
      <c r="C166" s="28" t="s">
        <v>224</v>
      </c>
      <c r="D166" s="28" t="s">
        <v>226</v>
      </c>
      <c r="E166" s="28" t="s">
        <v>321</v>
      </c>
      <c r="F166" s="29" t="s">
        <v>373</v>
      </c>
      <c r="G166" s="29" t="s">
        <v>251</v>
      </c>
      <c r="H166" s="31">
        <v>9643237.7100000009</v>
      </c>
      <c r="I166" s="35">
        <v>8277.1532299999999</v>
      </c>
      <c r="J166" s="33">
        <f t="shared" si="2"/>
        <v>85.833757073276573</v>
      </c>
    </row>
    <row r="167" spans="1:10" ht="23.25" customHeight="1">
      <c r="A167" s="53" t="s">
        <v>252</v>
      </c>
      <c r="B167" s="54"/>
      <c r="C167" s="28" t="s">
        <v>224</v>
      </c>
      <c r="D167" s="28" t="s">
        <v>226</v>
      </c>
      <c r="E167" s="28" t="s">
        <v>321</v>
      </c>
      <c r="F167" s="29" t="s">
        <v>373</v>
      </c>
      <c r="G167" s="29" t="s">
        <v>253</v>
      </c>
      <c r="H167" s="31">
        <v>9643237.7100000009</v>
      </c>
      <c r="I167" s="35">
        <v>8277.1532299999999</v>
      </c>
      <c r="J167" s="33">
        <f t="shared" si="2"/>
        <v>85.833757073276573</v>
      </c>
    </row>
    <row r="168" spans="1:10" ht="68.25" customHeight="1">
      <c r="A168" s="53" t="s">
        <v>374</v>
      </c>
      <c r="B168" s="54"/>
      <c r="C168" s="28" t="s">
        <v>224</v>
      </c>
      <c r="D168" s="28" t="s">
        <v>226</v>
      </c>
      <c r="E168" s="28" t="s">
        <v>321</v>
      </c>
      <c r="F168" s="29" t="s">
        <v>375</v>
      </c>
      <c r="G168" s="30"/>
      <c r="H168" s="31">
        <v>11973000</v>
      </c>
      <c r="I168" s="35">
        <v>11108.976430000001</v>
      </c>
      <c r="J168" s="33">
        <f t="shared" si="2"/>
        <v>92.783566608201795</v>
      </c>
    </row>
    <row r="169" spans="1:10" ht="23.25" customHeight="1">
      <c r="A169" s="53" t="s">
        <v>250</v>
      </c>
      <c r="B169" s="54"/>
      <c r="C169" s="28" t="s">
        <v>224</v>
      </c>
      <c r="D169" s="28" t="s">
        <v>226</v>
      </c>
      <c r="E169" s="28" t="s">
        <v>321</v>
      </c>
      <c r="F169" s="29" t="s">
        <v>375</v>
      </c>
      <c r="G169" s="29" t="s">
        <v>251</v>
      </c>
      <c r="H169" s="31">
        <v>11973000</v>
      </c>
      <c r="I169" s="35">
        <v>11108.976430000001</v>
      </c>
      <c r="J169" s="33">
        <f t="shared" si="2"/>
        <v>92.783566608201795</v>
      </c>
    </row>
    <row r="170" spans="1:10" ht="23.25" customHeight="1">
      <c r="A170" s="53" t="s">
        <v>252</v>
      </c>
      <c r="B170" s="54"/>
      <c r="C170" s="28" t="s">
        <v>224</v>
      </c>
      <c r="D170" s="28" t="s">
        <v>226</v>
      </c>
      <c r="E170" s="28" t="s">
        <v>321</v>
      </c>
      <c r="F170" s="29" t="s">
        <v>375</v>
      </c>
      <c r="G170" s="29" t="s">
        <v>253</v>
      </c>
      <c r="H170" s="31">
        <v>11973000</v>
      </c>
      <c r="I170" s="35">
        <v>11108.976430000001</v>
      </c>
      <c r="J170" s="33">
        <f t="shared" si="2"/>
        <v>92.783566608201795</v>
      </c>
    </row>
    <row r="171" spans="1:10" ht="23.25" customHeight="1">
      <c r="A171" s="59" t="s">
        <v>288</v>
      </c>
      <c r="B171" s="60"/>
      <c r="C171" s="19" t="s">
        <v>224</v>
      </c>
      <c r="D171" s="19" t="s">
        <v>226</v>
      </c>
      <c r="E171" s="19" t="s">
        <v>321</v>
      </c>
      <c r="F171" s="19" t="s">
        <v>289</v>
      </c>
      <c r="G171" s="19"/>
      <c r="H171" s="20">
        <v>36256300</v>
      </c>
      <c r="I171" s="37">
        <v>36256.300000000003</v>
      </c>
      <c r="J171" s="22">
        <f t="shared" si="2"/>
        <v>100</v>
      </c>
    </row>
    <row r="172" spans="1:10" ht="45.75" customHeight="1">
      <c r="A172" s="61" t="s">
        <v>376</v>
      </c>
      <c r="B172" s="62"/>
      <c r="C172" s="23" t="s">
        <v>224</v>
      </c>
      <c r="D172" s="23" t="s">
        <v>226</v>
      </c>
      <c r="E172" s="23" t="s">
        <v>321</v>
      </c>
      <c r="F172" s="24" t="s">
        <v>377</v>
      </c>
      <c r="G172" s="24"/>
      <c r="H172" s="25">
        <v>818000</v>
      </c>
      <c r="I172" s="34">
        <v>818</v>
      </c>
      <c r="J172" s="27">
        <f t="shared" si="2"/>
        <v>100</v>
      </c>
    </row>
    <row r="173" spans="1:10" ht="34.5" customHeight="1">
      <c r="A173" s="53" t="s">
        <v>378</v>
      </c>
      <c r="B173" s="54"/>
      <c r="C173" s="28" t="s">
        <v>224</v>
      </c>
      <c r="D173" s="28" t="s">
        <v>226</v>
      </c>
      <c r="E173" s="28" t="s">
        <v>321</v>
      </c>
      <c r="F173" s="29" t="s">
        <v>379</v>
      </c>
      <c r="G173" s="30"/>
      <c r="H173" s="31">
        <v>818000</v>
      </c>
      <c r="I173" s="35">
        <v>818</v>
      </c>
      <c r="J173" s="33">
        <f t="shared" si="2"/>
        <v>100</v>
      </c>
    </row>
    <row r="174" spans="1:10" ht="34.5" customHeight="1">
      <c r="A174" s="53" t="s">
        <v>380</v>
      </c>
      <c r="B174" s="54"/>
      <c r="C174" s="28" t="s">
        <v>224</v>
      </c>
      <c r="D174" s="28" t="s">
        <v>226</v>
      </c>
      <c r="E174" s="28" t="s">
        <v>321</v>
      </c>
      <c r="F174" s="29" t="s">
        <v>381</v>
      </c>
      <c r="G174" s="30"/>
      <c r="H174" s="31">
        <v>818000</v>
      </c>
      <c r="I174" s="35">
        <v>818</v>
      </c>
      <c r="J174" s="33">
        <f t="shared" si="2"/>
        <v>100</v>
      </c>
    </row>
    <row r="175" spans="1:10" ht="23.25" customHeight="1">
      <c r="A175" s="53" t="s">
        <v>382</v>
      </c>
      <c r="B175" s="54"/>
      <c r="C175" s="28" t="s">
        <v>224</v>
      </c>
      <c r="D175" s="28" t="s">
        <v>226</v>
      </c>
      <c r="E175" s="28" t="s">
        <v>321</v>
      </c>
      <c r="F175" s="29" t="s">
        <v>381</v>
      </c>
      <c r="G175" s="29" t="s">
        <v>383</v>
      </c>
      <c r="H175" s="31">
        <v>818000</v>
      </c>
      <c r="I175" s="35">
        <v>818</v>
      </c>
      <c r="J175" s="33">
        <f t="shared" si="2"/>
        <v>100</v>
      </c>
    </row>
    <row r="176" spans="1:10" ht="15" customHeight="1">
      <c r="A176" s="53" t="s">
        <v>384</v>
      </c>
      <c r="B176" s="54"/>
      <c r="C176" s="28" t="s">
        <v>224</v>
      </c>
      <c r="D176" s="28" t="s">
        <v>226</v>
      </c>
      <c r="E176" s="28" t="s">
        <v>321</v>
      </c>
      <c r="F176" s="29" t="s">
        <v>381</v>
      </c>
      <c r="G176" s="29" t="s">
        <v>385</v>
      </c>
      <c r="H176" s="31">
        <v>818000</v>
      </c>
      <c r="I176" s="35">
        <v>818</v>
      </c>
      <c r="J176" s="33">
        <f t="shared" si="2"/>
        <v>100</v>
      </c>
    </row>
    <row r="177" spans="1:10" ht="15" customHeight="1">
      <c r="A177" s="61" t="s">
        <v>231</v>
      </c>
      <c r="B177" s="62"/>
      <c r="C177" s="23" t="s">
        <v>224</v>
      </c>
      <c r="D177" s="23" t="s">
        <v>226</v>
      </c>
      <c r="E177" s="23" t="s">
        <v>321</v>
      </c>
      <c r="F177" s="24" t="s">
        <v>386</v>
      </c>
      <c r="G177" s="24"/>
      <c r="H177" s="25">
        <v>35438300</v>
      </c>
      <c r="I177" s="34">
        <v>35438.300000000003</v>
      </c>
      <c r="J177" s="27">
        <f t="shared" si="2"/>
        <v>100</v>
      </c>
    </row>
    <row r="178" spans="1:10" ht="23.25" customHeight="1">
      <c r="A178" s="53" t="s">
        <v>233</v>
      </c>
      <c r="B178" s="54"/>
      <c r="C178" s="28" t="s">
        <v>224</v>
      </c>
      <c r="D178" s="28" t="s">
        <v>226</v>
      </c>
      <c r="E178" s="28" t="s">
        <v>321</v>
      </c>
      <c r="F178" s="29" t="s">
        <v>387</v>
      </c>
      <c r="G178" s="30"/>
      <c r="H178" s="31">
        <v>35438300</v>
      </c>
      <c r="I178" s="35">
        <v>35438.300000000003</v>
      </c>
      <c r="J178" s="33">
        <f t="shared" si="2"/>
        <v>100</v>
      </c>
    </row>
    <row r="179" spans="1:10" ht="34.5" customHeight="1">
      <c r="A179" s="53" t="s">
        <v>388</v>
      </c>
      <c r="B179" s="54"/>
      <c r="C179" s="28" t="s">
        <v>224</v>
      </c>
      <c r="D179" s="28" t="s">
        <v>226</v>
      </c>
      <c r="E179" s="28" t="s">
        <v>321</v>
      </c>
      <c r="F179" s="29" t="s">
        <v>389</v>
      </c>
      <c r="G179" s="30"/>
      <c r="H179" s="31">
        <v>35438300</v>
      </c>
      <c r="I179" s="35">
        <v>35438.300000000003</v>
      </c>
      <c r="J179" s="33">
        <f t="shared" si="2"/>
        <v>100</v>
      </c>
    </row>
    <row r="180" spans="1:10" ht="23.25" customHeight="1">
      <c r="A180" s="53" t="s">
        <v>382</v>
      </c>
      <c r="B180" s="54"/>
      <c r="C180" s="28" t="s">
        <v>224</v>
      </c>
      <c r="D180" s="28" t="s">
        <v>226</v>
      </c>
      <c r="E180" s="28" t="s">
        <v>321</v>
      </c>
      <c r="F180" s="29" t="s">
        <v>389</v>
      </c>
      <c r="G180" s="29" t="s">
        <v>383</v>
      </c>
      <c r="H180" s="31">
        <v>35438300</v>
      </c>
      <c r="I180" s="35">
        <v>35438.300000000003</v>
      </c>
      <c r="J180" s="33">
        <f t="shared" si="2"/>
        <v>100</v>
      </c>
    </row>
    <row r="181" spans="1:10" ht="15" customHeight="1">
      <c r="A181" s="53" t="s">
        <v>384</v>
      </c>
      <c r="B181" s="54"/>
      <c r="C181" s="28" t="s">
        <v>224</v>
      </c>
      <c r="D181" s="28" t="s">
        <v>226</v>
      </c>
      <c r="E181" s="28" t="s">
        <v>321</v>
      </c>
      <c r="F181" s="29" t="s">
        <v>389</v>
      </c>
      <c r="G181" s="29" t="s">
        <v>385</v>
      </c>
      <c r="H181" s="31">
        <v>35438300</v>
      </c>
      <c r="I181" s="35">
        <v>35438.300000000003</v>
      </c>
      <c r="J181" s="33">
        <f t="shared" si="2"/>
        <v>100</v>
      </c>
    </row>
    <row r="182" spans="1:10" ht="15" customHeight="1">
      <c r="A182" s="59" t="s">
        <v>314</v>
      </c>
      <c r="B182" s="60"/>
      <c r="C182" s="19" t="s">
        <v>224</v>
      </c>
      <c r="D182" s="19" t="s">
        <v>226</v>
      </c>
      <c r="E182" s="19" t="s">
        <v>321</v>
      </c>
      <c r="F182" s="19" t="s">
        <v>315</v>
      </c>
      <c r="G182" s="19"/>
      <c r="H182" s="20">
        <v>4029283.15</v>
      </c>
      <c r="I182" s="37">
        <v>3989.2831500000002</v>
      </c>
      <c r="J182" s="22">
        <f t="shared" si="2"/>
        <v>99.007267583068725</v>
      </c>
    </row>
    <row r="183" spans="1:10" ht="15" customHeight="1">
      <c r="A183" s="53" t="s">
        <v>390</v>
      </c>
      <c r="B183" s="54"/>
      <c r="C183" s="28" t="s">
        <v>224</v>
      </c>
      <c r="D183" s="28" t="s">
        <v>226</v>
      </c>
      <c r="E183" s="28" t="s">
        <v>321</v>
      </c>
      <c r="F183" s="29" t="s">
        <v>391</v>
      </c>
      <c r="G183" s="30"/>
      <c r="H183" s="31">
        <v>3629283.15</v>
      </c>
      <c r="I183" s="35">
        <v>3629.2831500000002</v>
      </c>
      <c r="J183" s="33">
        <f t="shared" si="2"/>
        <v>100</v>
      </c>
    </row>
    <row r="184" spans="1:10" ht="23.25" customHeight="1">
      <c r="A184" s="53" t="s">
        <v>250</v>
      </c>
      <c r="B184" s="54"/>
      <c r="C184" s="28" t="s">
        <v>224</v>
      </c>
      <c r="D184" s="28" t="s">
        <v>226</v>
      </c>
      <c r="E184" s="28" t="s">
        <v>321</v>
      </c>
      <c r="F184" s="29" t="s">
        <v>391</v>
      </c>
      <c r="G184" s="29" t="s">
        <v>251</v>
      </c>
      <c r="H184" s="31">
        <v>3471700.81</v>
      </c>
      <c r="I184" s="35">
        <v>3471.7008099999998</v>
      </c>
      <c r="J184" s="33">
        <f t="shared" si="2"/>
        <v>100</v>
      </c>
    </row>
    <row r="185" spans="1:10" ht="23.25" customHeight="1">
      <c r="A185" s="53" t="s">
        <v>252</v>
      </c>
      <c r="B185" s="54"/>
      <c r="C185" s="28" t="s">
        <v>224</v>
      </c>
      <c r="D185" s="28" t="s">
        <v>226</v>
      </c>
      <c r="E185" s="28" t="s">
        <v>321</v>
      </c>
      <c r="F185" s="29" t="s">
        <v>391</v>
      </c>
      <c r="G185" s="29" t="s">
        <v>253</v>
      </c>
      <c r="H185" s="31">
        <v>3471700.81</v>
      </c>
      <c r="I185" s="35">
        <v>3471.7008099999998</v>
      </c>
      <c r="J185" s="33">
        <f t="shared" si="2"/>
        <v>100</v>
      </c>
    </row>
    <row r="186" spans="1:10" ht="15" customHeight="1">
      <c r="A186" s="53" t="s">
        <v>278</v>
      </c>
      <c r="B186" s="54"/>
      <c r="C186" s="28" t="s">
        <v>224</v>
      </c>
      <c r="D186" s="28" t="s">
        <v>226</v>
      </c>
      <c r="E186" s="28" t="s">
        <v>321</v>
      </c>
      <c r="F186" s="29" t="s">
        <v>391</v>
      </c>
      <c r="G186" s="29" t="s">
        <v>279</v>
      </c>
      <c r="H186" s="31">
        <v>157582.34</v>
      </c>
      <c r="I186" s="35">
        <v>157.58233999999999</v>
      </c>
      <c r="J186" s="33">
        <f t="shared" si="2"/>
        <v>100</v>
      </c>
    </row>
    <row r="187" spans="1:10" ht="15" customHeight="1">
      <c r="A187" s="53" t="s">
        <v>392</v>
      </c>
      <c r="B187" s="54"/>
      <c r="C187" s="28" t="s">
        <v>224</v>
      </c>
      <c r="D187" s="28" t="s">
        <v>226</v>
      </c>
      <c r="E187" s="28" t="s">
        <v>321</v>
      </c>
      <c r="F187" s="29" t="s">
        <v>391</v>
      </c>
      <c r="G187" s="29" t="s">
        <v>393</v>
      </c>
      <c r="H187" s="31">
        <v>157582.34</v>
      </c>
      <c r="I187" s="35">
        <v>157.58233999999999</v>
      </c>
      <c r="J187" s="33">
        <f t="shared" si="2"/>
        <v>100</v>
      </c>
    </row>
    <row r="188" spans="1:10" ht="15" customHeight="1">
      <c r="A188" s="53" t="s">
        <v>394</v>
      </c>
      <c r="B188" s="54"/>
      <c r="C188" s="28" t="s">
        <v>224</v>
      </c>
      <c r="D188" s="28" t="s">
        <v>226</v>
      </c>
      <c r="E188" s="28" t="s">
        <v>321</v>
      </c>
      <c r="F188" s="29" t="s">
        <v>395</v>
      </c>
      <c r="G188" s="30"/>
      <c r="H188" s="31">
        <v>400000</v>
      </c>
      <c r="I188" s="35">
        <v>360</v>
      </c>
      <c r="J188" s="33">
        <f t="shared" si="2"/>
        <v>90</v>
      </c>
    </row>
    <row r="189" spans="1:10" ht="15" customHeight="1">
      <c r="A189" s="53" t="s">
        <v>278</v>
      </c>
      <c r="B189" s="54"/>
      <c r="C189" s="28" t="s">
        <v>224</v>
      </c>
      <c r="D189" s="28" t="s">
        <v>226</v>
      </c>
      <c r="E189" s="28" t="s">
        <v>321</v>
      </c>
      <c r="F189" s="29" t="s">
        <v>395</v>
      </c>
      <c r="G189" s="29" t="s">
        <v>279</v>
      </c>
      <c r="H189" s="31">
        <v>400000</v>
      </c>
      <c r="I189" s="35">
        <v>360</v>
      </c>
      <c r="J189" s="33">
        <f t="shared" si="2"/>
        <v>90</v>
      </c>
    </row>
    <row r="190" spans="1:10" ht="15" customHeight="1">
      <c r="A190" s="53" t="s">
        <v>280</v>
      </c>
      <c r="B190" s="54"/>
      <c r="C190" s="28" t="s">
        <v>224</v>
      </c>
      <c r="D190" s="28" t="s">
        <v>226</v>
      </c>
      <c r="E190" s="28" t="s">
        <v>321</v>
      </c>
      <c r="F190" s="29" t="s">
        <v>395</v>
      </c>
      <c r="G190" s="29" t="s">
        <v>281</v>
      </c>
      <c r="H190" s="31">
        <v>400000</v>
      </c>
      <c r="I190" s="35">
        <v>360</v>
      </c>
      <c r="J190" s="33">
        <f t="shared" si="2"/>
        <v>90</v>
      </c>
    </row>
    <row r="191" spans="1:10" ht="15" customHeight="1">
      <c r="A191" s="55" t="s">
        <v>396</v>
      </c>
      <c r="B191" s="56"/>
      <c r="C191" s="11" t="s">
        <v>224</v>
      </c>
      <c r="D191" s="11" t="s">
        <v>228</v>
      </c>
      <c r="E191" s="11"/>
      <c r="F191" s="11"/>
      <c r="G191" s="11"/>
      <c r="H191" s="12">
        <v>1878732</v>
      </c>
      <c r="I191" s="38">
        <f>I192+I201</f>
        <v>1852.33267</v>
      </c>
      <c r="J191" s="14">
        <f t="shared" si="2"/>
        <v>98.594832578568955</v>
      </c>
    </row>
    <row r="192" spans="1:10" ht="15" customHeight="1">
      <c r="A192" s="57" t="s">
        <v>397</v>
      </c>
      <c r="B192" s="58"/>
      <c r="C192" s="15" t="s">
        <v>224</v>
      </c>
      <c r="D192" s="15" t="s">
        <v>228</v>
      </c>
      <c r="E192" s="15" t="s">
        <v>398</v>
      </c>
      <c r="F192" s="15"/>
      <c r="G192" s="15"/>
      <c r="H192" s="16">
        <v>1848790</v>
      </c>
      <c r="I192" s="36">
        <v>1822.39267</v>
      </c>
      <c r="J192" s="18">
        <f t="shared" si="2"/>
        <v>98.572183428079981</v>
      </c>
    </row>
    <row r="193" spans="1:10" ht="34.5" customHeight="1">
      <c r="A193" s="59" t="s">
        <v>360</v>
      </c>
      <c r="B193" s="60"/>
      <c r="C193" s="19" t="s">
        <v>224</v>
      </c>
      <c r="D193" s="19" t="s">
        <v>228</v>
      </c>
      <c r="E193" s="19" t="s">
        <v>398</v>
      </c>
      <c r="F193" s="19" t="s">
        <v>361</v>
      </c>
      <c r="G193" s="19"/>
      <c r="H193" s="20">
        <v>1848790</v>
      </c>
      <c r="I193" s="37">
        <v>1822.39267</v>
      </c>
      <c r="J193" s="22">
        <f t="shared" si="2"/>
        <v>98.572183428079981</v>
      </c>
    </row>
    <row r="194" spans="1:10" ht="15" customHeight="1">
      <c r="A194" s="53" t="s">
        <v>231</v>
      </c>
      <c r="B194" s="54"/>
      <c r="C194" s="28" t="s">
        <v>224</v>
      </c>
      <c r="D194" s="28" t="s">
        <v>228</v>
      </c>
      <c r="E194" s="28" t="s">
        <v>398</v>
      </c>
      <c r="F194" s="29" t="s">
        <v>399</v>
      </c>
      <c r="G194" s="29"/>
      <c r="H194" s="31">
        <v>1848790</v>
      </c>
      <c r="I194" s="35">
        <v>1822.39267</v>
      </c>
      <c r="J194" s="33">
        <f t="shared" si="2"/>
        <v>98.572183428079981</v>
      </c>
    </row>
    <row r="195" spans="1:10" ht="23.25" customHeight="1">
      <c r="A195" s="53" t="s">
        <v>400</v>
      </c>
      <c r="B195" s="54"/>
      <c r="C195" s="28" t="s">
        <v>224</v>
      </c>
      <c r="D195" s="28" t="s">
        <v>228</v>
      </c>
      <c r="E195" s="28" t="s">
        <v>398</v>
      </c>
      <c r="F195" s="29" t="s">
        <v>401</v>
      </c>
      <c r="G195" s="30"/>
      <c r="H195" s="31">
        <v>1848790</v>
      </c>
      <c r="I195" s="35">
        <v>1822.39267</v>
      </c>
      <c r="J195" s="33">
        <f t="shared" si="2"/>
        <v>98.572183428079981</v>
      </c>
    </row>
    <row r="196" spans="1:10" ht="34.5" customHeight="1">
      <c r="A196" s="53" t="s">
        <v>402</v>
      </c>
      <c r="B196" s="54"/>
      <c r="C196" s="28" t="s">
        <v>224</v>
      </c>
      <c r="D196" s="28" t="s">
        <v>228</v>
      </c>
      <c r="E196" s="28" t="s">
        <v>398</v>
      </c>
      <c r="F196" s="29" t="s">
        <v>403</v>
      </c>
      <c r="G196" s="30"/>
      <c r="H196" s="31">
        <v>1848790</v>
      </c>
      <c r="I196" s="35">
        <v>1822.39267</v>
      </c>
      <c r="J196" s="33">
        <f t="shared" si="2"/>
        <v>98.572183428079981</v>
      </c>
    </row>
    <row r="197" spans="1:10" ht="45.75" customHeight="1">
      <c r="A197" s="53" t="s">
        <v>237</v>
      </c>
      <c r="B197" s="54"/>
      <c r="C197" s="28" t="s">
        <v>224</v>
      </c>
      <c r="D197" s="28" t="s">
        <v>228</v>
      </c>
      <c r="E197" s="28" t="s">
        <v>398</v>
      </c>
      <c r="F197" s="29" t="s">
        <v>403</v>
      </c>
      <c r="G197" s="29" t="s">
        <v>238</v>
      </c>
      <c r="H197" s="31">
        <v>1616950</v>
      </c>
      <c r="I197" s="35">
        <v>1616.9180200000001</v>
      </c>
      <c r="J197" s="33">
        <f t="shared" si="2"/>
        <v>99.99802220229445</v>
      </c>
    </row>
    <row r="198" spans="1:10" ht="23.25" customHeight="1">
      <c r="A198" s="53" t="s">
        <v>239</v>
      </c>
      <c r="B198" s="54"/>
      <c r="C198" s="28" t="s">
        <v>224</v>
      </c>
      <c r="D198" s="28" t="s">
        <v>228</v>
      </c>
      <c r="E198" s="28" t="s">
        <v>398</v>
      </c>
      <c r="F198" s="29" t="s">
        <v>403</v>
      </c>
      <c r="G198" s="29" t="s">
        <v>240</v>
      </c>
      <c r="H198" s="31">
        <v>1616950</v>
      </c>
      <c r="I198" s="35">
        <v>1616.9180200000001</v>
      </c>
      <c r="J198" s="33">
        <f t="shared" si="2"/>
        <v>99.99802220229445</v>
      </c>
    </row>
    <row r="199" spans="1:10" ht="23.25" customHeight="1">
      <c r="A199" s="53" t="s">
        <v>250</v>
      </c>
      <c r="B199" s="54"/>
      <c r="C199" s="28" t="s">
        <v>224</v>
      </c>
      <c r="D199" s="28" t="s">
        <v>228</v>
      </c>
      <c r="E199" s="28" t="s">
        <v>398</v>
      </c>
      <c r="F199" s="29" t="s">
        <v>403</v>
      </c>
      <c r="G199" s="29" t="s">
        <v>251</v>
      </c>
      <c r="H199" s="31">
        <v>231840</v>
      </c>
      <c r="I199" s="35">
        <v>205.47465</v>
      </c>
      <c r="J199" s="33">
        <f t="shared" si="2"/>
        <v>88.627782091097302</v>
      </c>
    </row>
    <row r="200" spans="1:10" ht="23.25" customHeight="1">
      <c r="A200" s="53" t="s">
        <v>252</v>
      </c>
      <c r="B200" s="54"/>
      <c r="C200" s="28" t="s">
        <v>224</v>
      </c>
      <c r="D200" s="28" t="s">
        <v>228</v>
      </c>
      <c r="E200" s="28" t="s">
        <v>398</v>
      </c>
      <c r="F200" s="29" t="s">
        <v>403</v>
      </c>
      <c r="G200" s="29" t="s">
        <v>253</v>
      </c>
      <c r="H200" s="31">
        <v>231840</v>
      </c>
      <c r="I200" s="35">
        <v>205.47465</v>
      </c>
      <c r="J200" s="33">
        <f t="shared" si="2"/>
        <v>88.627782091097302</v>
      </c>
    </row>
    <row r="201" spans="1:10" ht="15" customHeight="1">
      <c r="A201" s="57" t="s">
        <v>404</v>
      </c>
      <c r="B201" s="58"/>
      <c r="C201" s="15" t="s">
        <v>224</v>
      </c>
      <c r="D201" s="15" t="s">
        <v>228</v>
      </c>
      <c r="E201" s="15" t="s">
        <v>242</v>
      </c>
      <c r="F201" s="15"/>
      <c r="G201" s="15"/>
      <c r="H201" s="16">
        <v>29942</v>
      </c>
      <c r="I201" s="36">
        <v>29.94</v>
      </c>
      <c r="J201" s="18">
        <f t="shared" si="2"/>
        <v>99.993320419477669</v>
      </c>
    </row>
    <row r="202" spans="1:10" ht="23.25" customHeight="1">
      <c r="A202" s="59" t="s">
        <v>229</v>
      </c>
      <c r="B202" s="60"/>
      <c r="C202" s="19" t="s">
        <v>224</v>
      </c>
      <c r="D202" s="19" t="s">
        <v>228</v>
      </c>
      <c r="E202" s="19" t="s">
        <v>242</v>
      </c>
      <c r="F202" s="19" t="s">
        <v>230</v>
      </c>
      <c r="G202" s="19"/>
      <c r="H202" s="20">
        <v>29942</v>
      </c>
      <c r="I202" s="37">
        <v>29.94</v>
      </c>
      <c r="J202" s="22">
        <f t="shared" si="2"/>
        <v>99.993320419477669</v>
      </c>
    </row>
    <row r="203" spans="1:10" ht="15" customHeight="1">
      <c r="A203" s="61" t="s">
        <v>231</v>
      </c>
      <c r="B203" s="62"/>
      <c r="C203" s="23" t="s">
        <v>224</v>
      </c>
      <c r="D203" s="23" t="s">
        <v>228</v>
      </c>
      <c r="E203" s="23" t="s">
        <v>242</v>
      </c>
      <c r="F203" s="24" t="s">
        <v>232</v>
      </c>
      <c r="G203" s="24"/>
      <c r="H203" s="25">
        <v>29942</v>
      </c>
      <c r="I203" s="34">
        <v>29.94</v>
      </c>
      <c r="J203" s="27">
        <f t="shared" si="2"/>
        <v>99.993320419477669</v>
      </c>
    </row>
    <row r="204" spans="1:10" ht="23.25" customHeight="1">
      <c r="A204" s="53" t="s">
        <v>233</v>
      </c>
      <c r="B204" s="54"/>
      <c r="C204" s="28" t="s">
        <v>224</v>
      </c>
      <c r="D204" s="28" t="s">
        <v>228</v>
      </c>
      <c r="E204" s="28" t="s">
        <v>242</v>
      </c>
      <c r="F204" s="29" t="s">
        <v>234</v>
      </c>
      <c r="G204" s="30"/>
      <c r="H204" s="31">
        <v>29942</v>
      </c>
      <c r="I204" s="35">
        <v>29.942</v>
      </c>
      <c r="J204" s="33">
        <f t="shared" ref="J204:J267" si="3">I204/H204*100000</f>
        <v>100</v>
      </c>
    </row>
    <row r="205" spans="1:10" ht="23.25" customHeight="1">
      <c r="A205" s="53" t="s">
        <v>405</v>
      </c>
      <c r="B205" s="54"/>
      <c r="C205" s="28" t="s">
        <v>224</v>
      </c>
      <c r="D205" s="28" t="s">
        <v>228</v>
      </c>
      <c r="E205" s="28" t="s">
        <v>242</v>
      </c>
      <c r="F205" s="29" t="s">
        <v>406</v>
      </c>
      <c r="G205" s="30"/>
      <c r="H205" s="31">
        <v>29942</v>
      </c>
      <c r="I205" s="35">
        <v>29.942</v>
      </c>
      <c r="J205" s="33">
        <f t="shared" si="3"/>
        <v>100</v>
      </c>
    </row>
    <row r="206" spans="1:10" ht="23.25" customHeight="1">
      <c r="A206" s="53" t="s">
        <v>250</v>
      </c>
      <c r="B206" s="54"/>
      <c r="C206" s="28" t="s">
        <v>224</v>
      </c>
      <c r="D206" s="28" t="s">
        <v>228</v>
      </c>
      <c r="E206" s="28" t="s">
        <v>242</v>
      </c>
      <c r="F206" s="29" t="s">
        <v>406</v>
      </c>
      <c r="G206" s="29" t="s">
        <v>251</v>
      </c>
      <c r="H206" s="31">
        <v>29942</v>
      </c>
      <c r="I206" s="35">
        <v>29.942</v>
      </c>
      <c r="J206" s="33">
        <f t="shared" si="3"/>
        <v>100</v>
      </c>
    </row>
    <row r="207" spans="1:10" ht="23.25" customHeight="1">
      <c r="A207" s="53" t="s">
        <v>252</v>
      </c>
      <c r="B207" s="54"/>
      <c r="C207" s="28" t="s">
        <v>224</v>
      </c>
      <c r="D207" s="28" t="s">
        <v>228</v>
      </c>
      <c r="E207" s="28" t="s">
        <v>242</v>
      </c>
      <c r="F207" s="29" t="s">
        <v>406</v>
      </c>
      <c r="G207" s="29" t="s">
        <v>253</v>
      </c>
      <c r="H207" s="31">
        <v>29942</v>
      </c>
      <c r="I207" s="35">
        <v>29.942</v>
      </c>
      <c r="J207" s="33">
        <f t="shared" si="3"/>
        <v>100</v>
      </c>
    </row>
    <row r="208" spans="1:10" ht="23.25" customHeight="1">
      <c r="A208" s="55" t="s">
        <v>407</v>
      </c>
      <c r="B208" s="56"/>
      <c r="C208" s="11" t="s">
        <v>224</v>
      </c>
      <c r="D208" s="11" t="s">
        <v>398</v>
      </c>
      <c r="E208" s="11"/>
      <c r="F208" s="11"/>
      <c r="G208" s="11"/>
      <c r="H208" s="12">
        <v>47497968.469999999</v>
      </c>
      <c r="I208" s="38">
        <f>I209+I220+I245</f>
        <v>25871.569209999998</v>
      </c>
      <c r="J208" s="14">
        <f t="shared" si="3"/>
        <v>54.468791073329029</v>
      </c>
    </row>
    <row r="209" spans="1:10" ht="15" customHeight="1">
      <c r="A209" s="57" t="s">
        <v>408</v>
      </c>
      <c r="B209" s="58"/>
      <c r="C209" s="15" t="s">
        <v>224</v>
      </c>
      <c r="D209" s="15" t="s">
        <v>398</v>
      </c>
      <c r="E209" s="15" t="s">
        <v>409</v>
      </c>
      <c r="F209" s="15"/>
      <c r="G209" s="15"/>
      <c r="H209" s="16">
        <v>1551400</v>
      </c>
      <c r="I209" s="36">
        <v>1470.5050000000001</v>
      </c>
      <c r="J209" s="18">
        <f t="shared" si="3"/>
        <v>94.785677452623446</v>
      </c>
    </row>
    <row r="210" spans="1:10" ht="23.25" customHeight="1">
      <c r="A210" s="59" t="s">
        <v>410</v>
      </c>
      <c r="B210" s="60"/>
      <c r="C210" s="19" t="s">
        <v>224</v>
      </c>
      <c r="D210" s="19" t="s">
        <v>398</v>
      </c>
      <c r="E210" s="19" t="s">
        <v>409</v>
      </c>
      <c r="F210" s="19" t="s">
        <v>411</v>
      </c>
      <c r="G210" s="19"/>
      <c r="H210" s="20">
        <v>1551400</v>
      </c>
      <c r="I210" s="37">
        <v>1470.5050000000001</v>
      </c>
      <c r="J210" s="22">
        <f t="shared" si="3"/>
        <v>94.785677452623446</v>
      </c>
    </row>
    <row r="211" spans="1:10" ht="34.5" customHeight="1">
      <c r="A211" s="61" t="s">
        <v>412</v>
      </c>
      <c r="B211" s="62"/>
      <c r="C211" s="23" t="s">
        <v>224</v>
      </c>
      <c r="D211" s="23" t="s">
        <v>398</v>
      </c>
      <c r="E211" s="23" t="s">
        <v>409</v>
      </c>
      <c r="F211" s="24" t="s">
        <v>413</v>
      </c>
      <c r="G211" s="24"/>
      <c r="H211" s="25">
        <v>1551400</v>
      </c>
      <c r="I211" s="34">
        <v>1470.5050000000001</v>
      </c>
      <c r="J211" s="27">
        <f t="shared" si="3"/>
        <v>94.785677452623446</v>
      </c>
    </row>
    <row r="212" spans="1:10" ht="79.5" customHeight="1">
      <c r="A212" s="53" t="s">
        <v>414</v>
      </c>
      <c r="B212" s="54"/>
      <c r="C212" s="28" t="s">
        <v>224</v>
      </c>
      <c r="D212" s="28" t="s">
        <v>398</v>
      </c>
      <c r="E212" s="28" t="s">
        <v>409</v>
      </c>
      <c r="F212" s="29" t="s">
        <v>415</v>
      </c>
      <c r="G212" s="30"/>
      <c r="H212" s="31">
        <v>1516000</v>
      </c>
      <c r="I212" s="35">
        <v>1435.105</v>
      </c>
      <c r="J212" s="33">
        <f t="shared" si="3"/>
        <v>94.663918205804762</v>
      </c>
    </row>
    <row r="213" spans="1:10" ht="34.5" customHeight="1">
      <c r="A213" s="53" t="s">
        <v>416</v>
      </c>
      <c r="B213" s="54"/>
      <c r="C213" s="28" t="s">
        <v>224</v>
      </c>
      <c r="D213" s="28" t="s">
        <v>398</v>
      </c>
      <c r="E213" s="28" t="s">
        <v>409</v>
      </c>
      <c r="F213" s="29" t="s">
        <v>417</v>
      </c>
      <c r="G213" s="30"/>
      <c r="H213" s="31">
        <v>1516000</v>
      </c>
      <c r="I213" s="35">
        <v>1435.105</v>
      </c>
      <c r="J213" s="33">
        <f t="shared" si="3"/>
        <v>94.663918205804762</v>
      </c>
    </row>
    <row r="214" spans="1:10" ht="23.25" customHeight="1">
      <c r="A214" s="53" t="s">
        <v>250</v>
      </c>
      <c r="B214" s="54"/>
      <c r="C214" s="28" t="s">
        <v>224</v>
      </c>
      <c r="D214" s="28" t="s">
        <v>398</v>
      </c>
      <c r="E214" s="28" t="s">
        <v>409</v>
      </c>
      <c r="F214" s="29" t="s">
        <v>417</v>
      </c>
      <c r="G214" s="29" t="s">
        <v>251</v>
      </c>
      <c r="H214" s="31">
        <v>1516000</v>
      </c>
      <c r="I214" s="35">
        <v>1435.105</v>
      </c>
      <c r="J214" s="33">
        <f t="shared" si="3"/>
        <v>94.663918205804762</v>
      </c>
    </row>
    <row r="215" spans="1:10" ht="23.25" customHeight="1">
      <c r="A215" s="53" t="s">
        <v>252</v>
      </c>
      <c r="B215" s="54"/>
      <c r="C215" s="28" t="s">
        <v>224</v>
      </c>
      <c r="D215" s="28" t="s">
        <v>398</v>
      </c>
      <c r="E215" s="28" t="s">
        <v>409</v>
      </c>
      <c r="F215" s="29" t="s">
        <v>417</v>
      </c>
      <c r="G215" s="29" t="s">
        <v>253</v>
      </c>
      <c r="H215" s="31">
        <v>1516000</v>
      </c>
      <c r="I215" s="35">
        <v>1435.105</v>
      </c>
      <c r="J215" s="33">
        <f t="shared" si="3"/>
        <v>94.663918205804762</v>
      </c>
    </row>
    <row r="216" spans="1:10" ht="45.75" customHeight="1">
      <c r="A216" s="53" t="s">
        <v>418</v>
      </c>
      <c r="B216" s="54"/>
      <c r="C216" s="28" t="s">
        <v>224</v>
      </c>
      <c r="D216" s="28" t="s">
        <v>398</v>
      </c>
      <c r="E216" s="28" t="s">
        <v>409</v>
      </c>
      <c r="F216" s="29" t="s">
        <v>419</v>
      </c>
      <c r="G216" s="30"/>
      <c r="H216" s="31">
        <v>35400</v>
      </c>
      <c r="I216" s="35">
        <v>35.4</v>
      </c>
      <c r="J216" s="33">
        <f t="shared" si="3"/>
        <v>100</v>
      </c>
    </row>
    <row r="217" spans="1:10" ht="34.5" customHeight="1">
      <c r="A217" s="53" t="s">
        <v>420</v>
      </c>
      <c r="B217" s="54"/>
      <c r="C217" s="28" t="s">
        <v>224</v>
      </c>
      <c r="D217" s="28" t="s">
        <v>398</v>
      </c>
      <c r="E217" s="28" t="s">
        <v>409</v>
      </c>
      <c r="F217" s="29" t="s">
        <v>421</v>
      </c>
      <c r="G217" s="30"/>
      <c r="H217" s="31">
        <v>35400</v>
      </c>
      <c r="I217" s="35">
        <v>35.4</v>
      </c>
      <c r="J217" s="33">
        <f t="shared" si="3"/>
        <v>100</v>
      </c>
    </row>
    <row r="218" spans="1:10" ht="23.25" customHeight="1">
      <c r="A218" s="53" t="s">
        <v>250</v>
      </c>
      <c r="B218" s="54"/>
      <c r="C218" s="28" t="s">
        <v>224</v>
      </c>
      <c r="D218" s="28" t="s">
        <v>398</v>
      </c>
      <c r="E218" s="28" t="s">
        <v>409</v>
      </c>
      <c r="F218" s="29" t="s">
        <v>421</v>
      </c>
      <c r="G218" s="29" t="s">
        <v>251</v>
      </c>
      <c r="H218" s="31">
        <v>35400</v>
      </c>
      <c r="I218" s="35">
        <v>35.4</v>
      </c>
      <c r="J218" s="33">
        <f t="shared" si="3"/>
        <v>100</v>
      </c>
    </row>
    <row r="219" spans="1:10" ht="23.25" customHeight="1">
      <c r="A219" s="53" t="s">
        <v>252</v>
      </c>
      <c r="B219" s="54"/>
      <c r="C219" s="28" t="s">
        <v>224</v>
      </c>
      <c r="D219" s="28" t="s">
        <v>398</v>
      </c>
      <c r="E219" s="28" t="s">
        <v>409</v>
      </c>
      <c r="F219" s="29" t="s">
        <v>421</v>
      </c>
      <c r="G219" s="29" t="s">
        <v>253</v>
      </c>
      <c r="H219" s="31">
        <v>35400</v>
      </c>
      <c r="I219" s="35">
        <v>35.4</v>
      </c>
      <c r="J219" s="33">
        <f t="shared" si="3"/>
        <v>100</v>
      </c>
    </row>
    <row r="220" spans="1:10" ht="23.25" customHeight="1">
      <c r="A220" s="57" t="s">
        <v>422</v>
      </c>
      <c r="B220" s="58"/>
      <c r="C220" s="15" t="s">
        <v>224</v>
      </c>
      <c r="D220" s="15" t="s">
        <v>398</v>
      </c>
      <c r="E220" s="15" t="s">
        <v>423</v>
      </c>
      <c r="F220" s="15"/>
      <c r="G220" s="15"/>
      <c r="H220" s="16">
        <v>10523478.1</v>
      </c>
      <c r="I220" s="36">
        <f>I221</f>
        <v>10501.78291</v>
      </c>
      <c r="J220" s="18">
        <f t="shared" si="3"/>
        <v>99.793840118316012</v>
      </c>
    </row>
    <row r="221" spans="1:10" ht="23.25" customHeight="1">
      <c r="A221" s="59" t="s">
        <v>410</v>
      </c>
      <c r="B221" s="60"/>
      <c r="C221" s="19" t="s">
        <v>224</v>
      </c>
      <c r="D221" s="19" t="s">
        <v>398</v>
      </c>
      <c r="E221" s="19" t="s">
        <v>423</v>
      </c>
      <c r="F221" s="19" t="s">
        <v>411</v>
      </c>
      <c r="G221" s="19"/>
      <c r="H221" s="20">
        <v>10523478.1</v>
      </c>
      <c r="I221" s="37">
        <f>I222+I235+I240</f>
        <v>10501.78291</v>
      </c>
      <c r="J221" s="22">
        <f t="shared" si="3"/>
        <v>99.793840118316012</v>
      </c>
    </row>
    <row r="222" spans="1:10" ht="34.5" customHeight="1">
      <c r="A222" s="61" t="s">
        <v>424</v>
      </c>
      <c r="B222" s="62"/>
      <c r="C222" s="23" t="s">
        <v>224</v>
      </c>
      <c r="D222" s="23" t="s">
        <v>398</v>
      </c>
      <c r="E222" s="23" t="s">
        <v>423</v>
      </c>
      <c r="F222" s="24" t="s">
        <v>425</v>
      </c>
      <c r="G222" s="24"/>
      <c r="H222" s="25">
        <v>600532.1</v>
      </c>
      <c r="I222" s="34">
        <f>I223+I227+I231</f>
        <v>592.94011999999998</v>
      </c>
      <c r="J222" s="27">
        <f t="shared" si="3"/>
        <v>98.735791142555087</v>
      </c>
    </row>
    <row r="223" spans="1:10" ht="23.25" customHeight="1">
      <c r="A223" s="53" t="s">
        <v>426</v>
      </c>
      <c r="B223" s="54"/>
      <c r="C223" s="28" t="s">
        <v>224</v>
      </c>
      <c r="D223" s="28" t="s">
        <v>398</v>
      </c>
      <c r="E223" s="28" t="s">
        <v>423</v>
      </c>
      <c r="F223" s="29" t="s">
        <v>427</v>
      </c>
      <c r="G223" s="30"/>
      <c r="H223" s="31">
        <v>320080</v>
      </c>
      <c r="I223" s="35">
        <v>312.48802000000001</v>
      </c>
      <c r="J223" s="33">
        <f t="shared" si="3"/>
        <v>97.628099225193708</v>
      </c>
    </row>
    <row r="224" spans="1:10" ht="15" customHeight="1">
      <c r="A224" s="53" t="s">
        <v>428</v>
      </c>
      <c r="B224" s="54"/>
      <c r="C224" s="28" t="s">
        <v>224</v>
      </c>
      <c r="D224" s="28" t="s">
        <v>398</v>
      </c>
      <c r="E224" s="28" t="s">
        <v>423</v>
      </c>
      <c r="F224" s="29" t="s">
        <v>429</v>
      </c>
      <c r="G224" s="30"/>
      <c r="H224" s="31">
        <v>320080</v>
      </c>
      <c r="I224" s="35">
        <v>312.48802000000001</v>
      </c>
      <c r="J224" s="33">
        <f t="shared" si="3"/>
        <v>97.628099225193708</v>
      </c>
    </row>
    <row r="225" spans="1:10" ht="23.25" customHeight="1">
      <c r="A225" s="53" t="s">
        <v>250</v>
      </c>
      <c r="B225" s="54"/>
      <c r="C225" s="28" t="s">
        <v>224</v>
      </c>
      <c r="D225" s="28" t="s">
        <v>398</v>
      </c>
      <c r="E225" s="28" t="s">
        <v>423</v>
      </c>
      <c r="F225" s="29" t="s">
        <v>429</v>
      </c>
      <c r="G225" s="29" t="s">
        <v>251</v>
      </c>
      <c r="H225" s="31">
        <v>320080</v>
      </c>
      <c r="I225" s="35">
        <v>312.48802000000001</v>
      </c>
      <c r="J225" s="33">
        <f t="shared" si="3"/>
        <v>97.628099225193708</v>
      </c>
    </row>
    <row r="226" spans="1:10" ht="23.25" customHeight="1">
      <c r="A226" s="53" t="s">
        <v>252</v>
      </c>
      <c r="B226" s="54"/>
      <c r="C226" s="28" t="s">
        <v>224</v>
      </c>
      <c r="D226" s="28" t="s">
        <v>398</v>
      </c>
      <c r="E226" s="28" t="s">
        <v>423</v>
      </c>
      <c r="F226" s="29" t="s">
        <v>429</v>
      </c>
      <c r="G226" s="29" t="s">
        <v>253</v>
      </c>
      <c r="H226" s="31">
        <v>320080</v>
      </c>
      <c r="I226" s="35">
        <v>312.48802000000001</v>
      </c>
      <c r="J226" s="33">
        <f t="shared" si="3"/>
        <v>97.628099225193708</v>
      </c>
    </row>
    <row r="227" spans="1:10" ht="45.75" customHeight="1">
      <c r="A227" s="53" t="s">
        <v>430</v>
      </c>
      <c r="B227" s="54"/>
      <c r="C227" s="28" t="s">
        <v>224</v>
      </c>
      <c r="D227" s="28" t="s">
        <v>398</v>
      </c>
      <c r="E227" s="28" t="s">
        <v>423</v>
      </c>
      <c r="F227" s="29" t="s">
        <v>431</v>
      </c>
      <c r="G227" s="30"/>
      <c r="H227" s="31">
        <v>162760.19</v>
      </c>
      <c r="I227" s="35">
        <v>162.76018999999999</v>
      </c>
      <c r="J227" s="33">
        <f t="shared" si="3"/>
        <v>100</v>
      </c>
    </row>
    <row r="228" spans="1:10" ht="23.25" customHeight="1">
      <c r="A228" s="53" t="s">
        <v>432</v>
      </c>
      <c r="B228" s="54"/>
      <c r="C228" s="28" t="s">
        <v>224</v>
      </c>
      <c r="D228" s="28" t="s">
        <v>398</v>
      </c>
      <c r="E228" s="28" t="s">
        <v>423</v>
      </c>
      <c r="F228" s="29" t="s">
        <v>433</v>
      </c>
      <c r="G228" s="30"/>
      <c r="H228" s="31">
        <v>162760.19</v>
      </c>
      <c r="I228" s="35">
        <v>162.76018999999999</v>
      </c>
      <c r="J228" s="33">
        <f t="shared" si="3"/>
        <v>100</v>
      </c>
    </row>
    <row r="229" spans="1:10" ht="23.25" customHeight="1">
      <c r="A229" s="53" t="s">
        <v>250</v>
      </c>
      <c r="B229" s="54"/>
      <c r="C229" s="28" t="s">
        <v>224</v>
      </c>
      <c r="D229" s="28" t="s">
        <v>398</v>
      </c>
      <c r="E229" s="28" t="s">
        <v>423</v>
      </c>
      <c r="F229" s="29" t="s">
        <v>433</v>
      </c>
      <c r="G229" s="29" t="s">
        <v>251</v>
      </c>
      <c r="H229" s="31">
        <v>162760.19</v>
      </c>
      <c r="I229" s="35">
        <v>162.76018999999999</v>
      </c>
      <c r="J229" s="33">
        <f t="shared" si="3"/>
        <v>100</v>
      </c>
    </row>
    <row r="230" spans="1:10" ht="23.25" customHeight="1">
      <c r="A230" s="53" t="s">
        <v>252</v>
      </c>
      <c r="B230" s="54"/>
      <c r="C230" s="28" t="s">
        <v>224</v>
      </c>
      <c r="D230" s="28" t="s">
        <v>398</v>
      </c>
      <c r="E230" s="28" t="s">
        <v>423</v>
      </c>
      <c r="F230" s="29" t="s">
        <v>433</v>
      </c>
      <c r="G230" s="29" t="s">
        <v>253</v>
      </c>
      <c r="H230" s="31">
        <v>162760.19</v>
      </c>
      <c r="I230" s="35">
        <v>162.76018999999999</v>
      </c>
      <c r="J230" s="33">
        <f t="shared" si="3"/>
        <v>100</v>
      </c>
    </row>
    <row r="231" spans="1:10" ht="57" customHeight="1">
      <c r="A231" s="53" t="s">
        <v>434</v>
      </c>
      <c r="B231" s="54"/>
      <c r="C231" s="28" t="s">
        <v>224</v>
      </c>
      <c r="D231" s="28" t="s">
        <v>398</v>
      </c>
      <c r="E231" s="28" t="s">
        <v>423</v>
      </c>
      <c r="F231" s="29" t="s">
        <v>435</v>
      </c>
      <c r="G231" s="30"/>
      <c r="H231" s="31">
        <v>117691.91</v>
      </c>
      <c r="I231" s="35">
        <v>117.69190999999999</v>
      </c>
      <c r="J231" s="33">
        <f t="shared" si="3"/>
        <v>99.999999999999986</v>
      </c>
    </row>
    <row r="232" spans="1:10" ht="23.25" customHeight="1">
      <c r="A232" s="53" t="s">
        <v>432</v>
      </c>
      <c r="B232" s="54"/>
      <c r="C232" s="28" t="s">
        <v>224</v>
      </c>
      <c r="D232" s="28" t="s">
        <v>398</v>
      </c>
      <c r="E232" s="28" t="s">
        <v>423</v>
      </c>
      <c r="F232" s="29" t="s">
        <v>436</v>
      </c>
      <c r="G232" s="30"/>
      <c r="H232" s="31">
        <v>117691.91</v>
      </c>
      <c r="I232" s="35">
        <v>117.69190999999999</v>
      </c>
      <c r="J232" s="33">
        <f t="shared" si="3"/>
        <v>99.999999999999986</v>
      </c>
    </row>
    <row r="233" spans="1:10" ht="23.25" customHeight="1">
      <c r="A233" s="53" t="s">
        <v>250</v>
      </c>
      <c r="B233" s="54"/>
      <c r="C233" s="28" t="s">
        <v>224</v>
      </c>
      <c r="D233" s="28" t="s">
        <v>398</v>
      </c>
      <c r="E233" s="28" t="s">
        <v>423</v>
      </c>
      <c r="F233" s="29" t="s">
        <v>436</v>
      </c>
      <c r="G233" s="29" t="s">
        <v>251</v>
      </c>
      <c r="H233" s="31">
        <v>117691.91</v>
      </c>
      <c r="I233" s="35">
        <v>117.69190999999999</v>
      </c>
      <c r="J233" s="33">
        <f t="shared" si="3"/>
        <v>99.999999999999986</v>
      </c>
    </row>
    <row r="234" spans="1:10" ht="23.25" customHeight="1">
      <c r="A234" s="53" t="s">
        <v>252</v>
      </c>
      <c r="B234" s="54"/>
      <c r="C234" s="28" t="s">
        <v>224</v>
      </c>
      <c r="D234" s="28" t="s">
        <v>398</v>
      </c>
      <c r="E234" s="28" t="s">
        <v>423</v>
      </c>
      <c r="F234" s="29" t="s">
        <v>436</v>
      </c>
      <c r="G234" s="29" t="s">
        <v>253</v>
      </c>
      <c r="H234" s="31">
        <v>117691.91</v>
      </c>
      <c r="I234" s="35">
        <v>117.69190999999999</v>
      </c>
      <c r="J234" s="33">
        <f t="shared" si="3"/>
        <v>99.999999999999986</v>
      </c>
    </row>
    <row r="235" spans="1:10" ht="34.5" customHeight="1">
      <c r="A235" s="61" t="s">
        <v>437</v>
      </c>
      <c r="B235" s="62"/>
      <c r="C235" s="23" t="s">
        <v>224</v>
      </c>
      <c r="D235" s="23" t="s">
        <v>398</v>
      </c>
      <c r="E235" s="23" t="s">
        <v>423</v>
      </c>
      <c r="F235" s="24" t="s">
        <v>438</v>
      </c>
      <c r="G235" s="24"/>
      <c r="H235" s="25">
        <v>20366</v>
      </c>
      <c r="I235" s="34">
        <v>20.366</v>
      </c>
      <c r="J235" s="27">
        <f t="shared" si="3"/>
        <v>100</v>
      </c>
    </row>
    <row r="236" spans="1:10" ht="34.5" customHeight="1">
      <c r="A236" s="53" t="s">
        <v>439</v>
      </c>
      <c r="B236" s="54"/>
      <c r="C236" s="28" t="s">
        <v>224</v>
      </c>
      <c r="D236" s="28" t="s">
        <v>398</v>
      </c>
      <c r="E236" s="28" t="s">
        <v>423</v>
      </c>
      <c r="F236" s="29" t="s">
        <v>440</v>
      </c>
      <c r="G236" s="30"/>
      <c r="H236" s="31">
        <v>20366</v>
      </c>
      <c r="I236" s="35">
        <v>20.366</v>
      </c>
      <c r="J236" s="33">
        <f t="shared" si="3"/>
        <v>100</v>
      </c>
    </row>
    <row r="237" spans="1:10" ht="23.25" customHeight="1">
      <c r="A237" s="53" t="s">
        <v>441</v>
      </c>
      <c r="B237" s="54"/>
      <c r="C237" s="28" t="s">
        <v>224</v>
      </c>
      <c r="D237" s="28" t="s">
        <v>398</v>
      </c>
      <c r="E237" s="28" t="s">
        <v>423</v>
      </c>
      <c r="F237" s="29" t="s">
        <v>442</v>
      </c>
      <c r="G237" s="30"/>
      <c r="H237" s="31">
        <v>20366</v>
      </c>
      <c r="I237" s="35">
        <v>20.366</v>
      </c>
      <c r="J237" s="33">
        <f t="shared" si="3"/>
        <v>100</v>
      </c>
    </row>
    <row r="238" spans="1:10" ht="23.25" customHeight="1">
      <c r="A238" s="53" t="s">
        <v>250</v>
      </c>
      <c r="B238" s="54"/>
      <c r="C238" s="28" t="s">
        <v>224</v>
      </c>
      <c r="D238" s="28" t="s">
        <v>398</v>
      </c>
      <c r="E238" s="28" t="s">
        <v>423</v>
      </c>
      <c r="F238" s="29" t="s">
        <v>442</v>
      </c>
      <c r="G238" s="29" t="s">
        <v>251</v>
      </c>
      <c r="H238" s="31">
        <v>20366</v>
      </c>
      <c r="I238" s="35">
        <v>20.366</v>
      </c>
      <c r="J238" s="33">
        <f t="shared" si="3"/>
        <v>100</v>
      </c>
    </row>
    <row r="239" spans="1:10" ht="23.25" customHeight="1">
      <c r="A239" s="53" t="s">
        <v>252</v>
      </c>
      <c r="B239" s="54"/>
      <c r="C239" s="28" t="s">
        <v>224</v>
      </c>
      <c r="D239" s="28" t="s">
        <v>398</v>
      </c>
      <c r="E239" s="28" t="s">
        <v>423</v>
      </c>
      <c r="F239" s="29" t="s">
        <v>442</v>
      </c>
      <c r="G239" s="29" t="s">
        <v>253</v>
      </c>
      <c r="H239" s="31">
        <v>20366</v>
      </c>
      <c r="I239" s="35">
        <v>20.366</v>
      </c>
      <c r="J239" s="33">
        <f t="shared" si="3"/>
        <v>100</v>
      </c>
    </row>
    <row r="240" spans="1:10" ht="15" customHeight="1">
      <c r="A240" s="61" t="s">
        <v>231</v>
      </c>
      <c r="B240" s="62"/>
      <c r="C240" s="23" t="s">
        <v>224</v>
      </c>
      <c r="D240" s="23" t="s">
        <v>398</v>
      </c>
      <c r="E240" s="23" t="s">
        <v>423</v>
      </c>
      <c r="F240" s="24" t="s">
        <v>443</v>
      </c>
      <c r="G240" s="24"/>
      <c r="H240" s="25">
        <v>9902580</v>
      </c>
      <c r="I240" s="34">
        <v>9888.4767900000006</v>
      </c>
      <c r="J240" s="27">
        <f t="shared" si="3"/>
        <v>99.857580448731554</v>
      </c>
    </row>
    <row r="241" spans="1:10" ht="23.25" customHeight="1">
      <c r="A241" s="53" t="s">
        <v>233</v>
      </c>
      <c r="B241" s="54"/>
      <c r="C241" s="28" t="s">
        <v>224</v>
      </c>
      <c r="D241" s="28" t="s">
        <v>398</v>
      </c>
      <c r="E241" s="28" t="s">
        <v>423</v>
      </c>
      <c r="F241" s="29" t="s">
        <v>444</v>
      </c>
      <c r="G241" s="30"/>
      <c r="H241" s="31">
        <v>9902580</v>
      </c>
      <c r="I241" s="35">
        <v>9888.4767900000006</v>
      </c>
      <c r="J241" s="33">
        <f t="shared" si="3"/>
        <v>99.857580448731554</v>
      </c>
    </row>
    <row r="242" spans="1:10" ht="23.25" customHeight="1">
      <c r="A242" s="53" t="s">
        <v>445</v>
      </c>
      <c r="B242" s="54"/>
      <c r="C242" s="28" t="s">
        <v>224</v>
      </c>
      <c r="D242" s="28" t="s">
        <v>398</v>
      </c>
      <c r="E242" s="28" t="s">
        <v>423</v>
      </c>
      <c r="F242" s="29" t="s">
        <v>446</v>
      </c>
      <c r="G242" s="30"/>
      <c r="H242" s="31">
        <v>9902580</v>
      </c>
      <c r="I242" s="35">
        <v>9888.4767900000006</v>
      </c>
      <c r="J242" s="33">
        <f t="shared" si="3"/>
        <v>99.857580448731554</v>
      </c>
    </row>
    <row r="243" spans="1:10" ht="45.75" customHeight="1">
      <c r="A243" s="53" t="s">
        <v>237</v>
      </c>
      <c r="B243" s="54"/>
      <c r="C243" s="28" t="s">
        <v>224</v>
      </c>
      <c r="D243" s="28" t="s">
        <v>398</v>
      </c>
      <c r="E243" s="28" t="s">
        <v>423</v>
      </c>
      <c r="F243" s="29" t="s">
        <v>446</v>
      </c>
      <c r="G243" s="29" t="s">
        <v>238</v>
      </c>
      <c r="H243" s="31">
        <v>9902580</v>
      </c>
      <c r="I243" s="35">
        <v>9888.4767900000006</v>
      </c>
      <c r="J243" s="33">
        <f t="shared" si="3"/>
        <v>99.857580448731554</v>
      </c>
    </row>
    <row r="244" spans="1:10" ht="15" customHeight="1">
      <c r="A244" s="53" t="s">
        <v>330</v>
      </c>
      <c r="B244" s="54"/>
      <c r="C244" s="28" t="s">
        <v>224</v>
      </c>
      <c r="D244" s="28" t="s">
        <v>398</v>
      </c>
      <c r="E244" s="28" t="s">
        <v>423</v>
      </c>
      <c r="F244" s="29" t="s">
        <v>446</v>
      </c>
      <c r="G244" s="29" t="s">
        <v>331</v>
      </c>
      <c r="H244" s="31">
        <v>9902580</v>
      </c>
      <c r="I244" s="35">
        <v>9888.4767900000006</v>
      </c>
      <c r="J244" s="33">
        <f t="shared" si="3"/>
        <v>99.857580448731554</v>
      </c>
    </row>
    <row r="245" spans="1:10" ht="23.25" customHeight="1">
      <c r="A245" s="57" t="s">
        <v>447</v>
      </c>
      <c r="B245" s="58"/>
      <c r="C245" s="15" t="s">
        <v>224</v>
      </c>
      <c r="D245" s="15" t="s">
        <v>398</v>
      </c>
      <c r="E245" s="15" t="s">
        <v>448</v>
      </c>
      <c r="F245" s="15"/>
      <c r="G245" s="15"/>
      <c r="H245" s="16">
        <v>35423090.369999997</v>
      </c>
      <c r="I245" s="36">
        <f>I246+I275</f>
        <v>13899.281299999999</v>
      </c>
      <c r="J245" s="18">
        <f t="shared" si="3"/>
        <v>39.237912770511329</v>
      </c>
    </row>
    <row r="246" spans="1:10" ht="23.25" customHeight="1">
      <c r="A246" s="59" t="s">
        <v>410</v>
      </c>
      <c r="B246" s="60"/>
      <c r="C246" s="19" t="s">
        <v>224</v>
      </c>
      <c r="D246" s="19" t="s">
        <v>398</v>
      </c>
      <c r="E246" s="19" t="s">
        <v>448</v>
      </c>
      <c r="F246" s="19" t="s">
        <v>411</v>
      </c>
      <c r="G246" s="19"/>
      <c r="H246" s="20">
        <v>35228090.369999997</v>
      </c>
      <c r="I246" s="37">
        <f>I247+I264</f>
        <v>13767.261299999998</v>
      </c>
      <c r="J246" s="22">
        <f t="shared" si="3"/>
        <v>39.080350809262441</v>
      </c>
    </row>
    <row r="247" spans="1:10" ht="23.25" customHeight="1">
      <c r="A247" s="61" t="s">
        <v>449</v>
      </c>
      <c r="B247" s="62"/>
      <c r="C247" s="23" t="s">
        <v>224</v>
      </c>
      <c r="D247" s="23" t="s">
        <v>398</v>
      </c>
      <c r="E247" s="23" t="s">
        <v>448</v>
      </c>
      <c r="F247" s="24" t="s">
        <v>450</v>
      </c>
      <c r="G247" s="24"/>
      <c r="H247" s="25">
        <v>15095710</v>
      </c>
      <c r="I247" s="34">
        <f>I248+I252+I256+I260</f>
        <v>12832.551089999999</v>
      </c>
      <c r="J247" s="27">
        <f t="shared" si="3"/>
        <v>85.007933313504282</v>
      </c>
    </row>
    <row r="248" spans="1:10" ht="34.5" customHeight="1">
      <c r="A248" s="53" t="s">
        <v>451</v>
      </c>
      <c r="B248" s="54"/>
      <c r="C248" s="28" t="s">
        <v>224</v>
      </c>
      <c r="D248" s="28" t="s">
        <v>398</v>
      </c>
      <c r="E248" s="28" t="s">
        <v>448</v>
      </c>
      <c r="F248" s="29" t="s">
        <v>452</v>
      </c>
      <c r="G248" s="30"/>
      <c r="H248" s="31">
        <v>243460</v>
      </c>
      <c r="I248" s="35">
        <v>38</v>
      </c>
      <c r="J248" s="33">
        <f t="shared" si="3"/>
        <v>15.608313480653907</v>
      </c>
    </row>
    <row r="249" spans="1:10" ht="34.5" customHeight="1">
      <c r="A249" s="53" t="s">
        <v>453</v>
      </c>
      <c r="B249" s="54"/>
      <c r="C249" s="28" t="s">
        <v>224</v>
      </c>
      <c r="D249" s="28" t="s">
        <v>398</v>
      </c>
      <c r="E249" s="28" t="s">
        <v>448</v>
      </c>
      <c r="F249" s="29" t="s">
        <v>454</v>
      </c>
      <c r="G249" s="30"/>
      <c r="H249" s="31">
        <v>243460</v>
      </c>
      <c r="I249" s="35">
        <v>38</v>
      </c>
      <c r="J249" s="33">
        <f t="shared" si="3"/>
        <v>15.608313480653907</v>
      </c>
    </row>
    <row r="250" spans="1:10" ht="23.25" customHeight="1">
      <c r="A250" s="53" t="s">
        <v>250</v>
      </c>
      <c r="B250" s="54"/>
      <c r="C250" s="28" t="s">
        <v>224</v>
      </c>
      <c r="D250" s="28" t="s">
        <v>398</v>
      </c>
      <c r="E250" s="28" t="s">
        <v>448</v>
      </c>
      <c r="F250" s="29" t="s">
        <v>454</v>
      </c>
      <c r="G250" s="29" t="s">
        <v>251</v>
      </c>
      <c r="H250" s="31">
        <v>243460</v>
      </c>
      <c r="I250" s="35">
        <v>38</v>
      </c>
      <c r="J250" s="33">
        <f t="shared" si="3"/>
        <v>15.608313480653907</v>
      </c>
    </row>
    <row r="251" spans="1:10" ht="23.25" customHeight="1">
      <c r="A251" s="53" t="s">
        <v>252</v>
      </c>
      <c r="B251" s="54"/>
      <c r="C251" s="28" t="s">
        <v>224</v>
      </c>
      <c r="D251" s="28" t="s">
        <v>398</v>
      </c>
      <c r="E251" s="28" t="s">
        <v>448</v>
      </c>
      <c r="F251" s="29" t="s">
        <v>454</v>
      </c>
      <c r="G251" s="29" t="s">
        <v>253</v>
      </c>
      <c r="H251" s="31">
        <v>243460</v>
      </c>
      <c r="I251" s="35">
        <v>38</v>
      </c>
      <c r="J251" s="33">
        <f t="shared" si="3"/>
        <v>15.608313480653907</v>
      </c>
    </row>
    <row r="252" spans="1:10" ht="34.5" customHeight="1">
      <c r="A252" s="53" t="s">
        <v>455</v>
      </c>
      <c r="B252" s="54"/>
      <c r="C252" s="28" t="s">
        <v>224</v>
      </c>
      <c r="D252" s="28" t="s">
        <v>398</v>
      </c>
      <c r="E252" s="28" t="s">
        <v>448</v>
      </c>
      <c r="F252" s="29" t="s">
        <v>456</v>
      </c>
      <c r="G252" s="30"/>
      <c r="H252" s="31">
        <v>64000</v>
      </c>
      <c r="I252" s="35">
        <v>9.2319999999999993</v>
      </c>
      <c r="J252" s="33">
        <f t="shared" si="3"/>
        <v>14.424999999999999</v>
      </c>
    </row>
    <row r="253" spans="1:10" ht="34.5" customHeight="1">
      <c r="A253" s="53" t="s">
        <v>457</v>
      </c>
      <c r="B253" s="54"/>
      <c r="C253" s="28" t="s">
        <v>224</v>
      </c>
      <c r="D253" s="28" t="s">
        <v>398</v>
      </c>
      <c r="E253" s="28" t="s">
        <v>448</v>
      </c>
      <c r="F253" s="29" t="s">
        <v>458</v>
      </c>
      <c r="G253" s="30"/>
      <c r="H253" s="31">
        <v>64000</v>
      </c>
      <c r="I253" s="35">
        <v>9.2319999999999993</v>
      </c>
      <c r="J253" s="33">
        <f t="shared" si="3"/>
        <v>14.424999999999999</v>
      </c>
    </row>
    <row r="254" spans="1:10" ht="23.25" customHeight="1">
      <c r="A254" s="53" t="s">
        <v>250</v>
      </c>
      <c r="B254" s="54"/>
      <c r="C254" s="28" t="s">
        <v>224</v>
      </c>
      <c r="D254" s="28" t="s">
        <v>398</v>
      </c>
      <c r="E254" s="28" t="s">
        <v>448</v>
      </c>
      <c r="F254" s="29" t="s">
        <v>458</v>
      </c>
      <c r="G254" s="29" t="s">
        <v>251</v>
      </c>
      <c r="H254" s="31">
        <v>64000</v>
      </c>
      <c r="I254" s="35">
        <v>9.2319999999999993</v>
      </c>
      <c r="J254" s="33">
        <f t="shared" si="3"/>
        <v>14.424999999999999</v>
      </c>
    </row>
    <row r="255" spans="1:10" ht="23.25" customHeight="1">
      <c r="A255" s="53" t="s">
        <v>252</v>
      </c>
      <c r="B255" s="54"/>
      <c r="C255" s="28" t="s">
        <v>224</v>
      </c>
      <c r="D255" s="28" t="s">
        <v>398</v>
      </c>
      <c r="E255" s="28" t="s">
        <v>448</v>
      </c>
      <c r="F255" s="29" t="s">
        <v>458</v>
      </c>
      <c r="G255" s="29" t="s">
        <v>253</v>
      </c>
      <c r="H255" s="31">
        <v>64000</v>
      </c>
      <c r="I255" s="35">
        <v>9.2319999999999993</v>
      </c>
      <c r="J255" s="33">
        <f t="shared" si="3"/>
        <v>14.424999999999999</v>
      </c>
    </row>
    <row r="256" spans="1:10" ht="34.5" customHeight="1">
      <c r="A256" s="53" t="s">
        <v>459</v>
      </c>
      <c r="B256" s="54"/>
      <c r="C256" s="28" t="s">
        <v>224</v>
      </c>
      <c r="D256" s="28" t="s">
        <v>398</v>
      </c>
      <c r="E256" s="28" t="s">
        <v>448</v>
      </c>
      <c r="F256" s="29" t="s">
        <v>460</v>
      </c>
      <c r="G256" s="30"/>
      <c r="H256" s="31">
        <v>14761850</v>
      </c>
      <c r="I256" s="35">
        <v>12758.919089999999</v>
      </c>
      <c r="J256" s="33">
        <f t="shared" si="3"/>
        <v>86.431708017626505</v>
      </c>
    </row>
    <row r="257" spans="1:10" ht="23.25" customHeight="1">
      <c r="A257" s="53" t="s">
        <v>461</v>
      </c>
      <c r="B257" s="54"/>
      <c r="C257" s="28" t="s">
        <v>224</v>
      </c>
      <c r="D257" s="28" t="s">
        <v>398</v>
      </c>
      <c r="E257" s="28" t="s">
        <v>448</v>
      </c>
      <c r="F257" s="29" t="s">
        <v>462</v>
      </c>
      <c r="G257" s="30"/>
      <c r="H257" s="31">
        <v>14761850</v>
      </c>
      <c r="I257" s="35">
        <v>12758.919089999999</v>
      </c>
      <c r="J257" s="33">
        <f t="shared" si="3"/>
        <v>86.431708017626505</v>
      </c>
    </row>
    <row r="258" spans="1:10" ht="23.25" customHeight="1">
      <c r="A258" s="53" t="s">
        <v>250</v>
      </c>
      <c r="B258" s="54"/>
      <c r="C258" s="28" t="s">
        <v>224</v>
      </c>
      <c r="D258" s="28" t="s">
        <v>398</v>
      </c>
      <c r="E258" s="28" t="s">
        <v>448</v>
      </c>
      <c r="F258" s="29" t="s">
        <v>462</v>
      </c>
      <c r="G258" s="29" t="s">
        <v>251</v>
      </c>
      <c r="H258" s="31">
        <v>14761850</v>
      </c>
      <c r="I258" s="35">
        <v>12758.919089999999</v>
      </c>
      <c r="J258" s="33">
        <f t="shared" si="3"/>
        <v>86.431708017626505</v>
      </c>
    </row>
    <row r="259" spans="1:10" ht="23.25" customHeight="1">
      <c r="A259" s="53" t="s">
        <v>252</v>
      </c>
      <c r="B259" s="54"/>
      <c r="C259" s="28" t="s">
        <v>224</v>
      </c>
      <c r="D259" s="28" t="s">
        <v>398</v>
      </c>
      <c r="E259" s="28" t="s">
        <v>448</v>
      </c>
      <c r="F259" s="29" t="s">
        <v>462</v>
      </c>
      <c r="G259" s="29" t="s">
        <v>253</v>
      </c>
      <c r="H259" s="31">
        <v>14761850</v>
      </c>
      <c r="I259" s="35">
        <v>12758.919089999999</v>
      </c>
      <c r="J259" s="33">
        <f t="shared" si="3"/>
        <v>86.431708017626505</v>
      </c>
    </row>
    <row r="260" spans="1:10" ht="79.5" customHeight="1">
      <c r="A260" s="53" t="s">
        <v>463</v>
      </c>
      <c r="B260" s="54"/>
      <c r="C260" s="28" t="s">
        <v>224</v>
      </c>
      <c r="D260" s="28" t="s">
        <v>398</v>
      </c>
      <c r="E260" s="28" t="s">
        <v>448</v>
      </c>
      <c r="F260" s="29" t="s">
        <v>464</v>
      </c>
      <c r="G260" s="30"/>
      <c r="H260" s="31">
        <v>26400</v>
      </c>
      <c r="I260" s="35">
        <v>26.4</v>
      </c>
      <c r="J260" s="33">
        <f t="shared" si="3"/>
        <v>100</v>
      </c>
    </row>
    <row r="261" spans="1:10" ht="57" customHeight="1">
      <c r="A261" s="53" t="s">
        <v>465</v>
      </c>
      <c r="B261" s="54"/>
      <c r="C261" s="28" t="s">
        <v>224</v>
      </c>
      <c r="D261" s="28" t="s">
        <v>398</v>
      </c>
      <c r="E261" s="28" t="s">
        <v>448</v>
      </c>
      <c r="F261" s="29" t="s">
        <v>466</v>
      </c>
      <c r="G261" s="30"/>
      <c r="H261" s="31">
        <v>26400</v>
      </c>
      <c r="I261" s="35">
        <v>26.4</v>
      </c>
      <c r="J261" s="33">
        <f t="shared" si="3"/>
        <v>100</v>
      </c>
    </row>
    <row r="262" spans="1:10" ht="23.25" customHeight="1">
      <c r="A262" s="53" t="s">
        <v>250</v>
      </c>
      <c r="B262" s="54"/>
      <c r="C262" s="28" t="s">
        <v>224</v>
      </c>
      <c r="D262" s="28" t="s">
        <v>398</v>
      </c>
      <c r="E262" s="28" t="s">
        <v>448</v>
      </c>
      <c r="F262" s="29" t="s">
        <v>466</v>
      </c>
      <c r="G262" s="29" t="s">
        <v>251</v>
      </c>
      <c r="H262" s="31">
        <v>26400</v>
      </c>
      <c r="I262" s="35">
        <v>26.4</v>
      </c>
      <c r="J262" s="33">
        <f t="shared" si="3"/>
        <v>100</v>
      </c>
    </row>
    <row r="263" spans="1:10" ht="23.25" customHeight="1">
      <c r="A263" s="53" t="s">
        <v>252</v>
      </c>
      <c r="B263" s="54"/>
      <c r="C263" s="28" t="s">
        <v>224</v>
      </c>
      <c r="D263" s="28" t="s">
        <v>398</v>
      </c>
      <c r="E263" s="28" t="s">
        <v>448</v>
      </c>
      <c r="F263" s="29" t="s">
        <v>466</v>
      </c>
      <c r="G263" s="29" t="s">
        <v>253</v>
      </c>
      <c r="H263" s="31">
        <v>26400</v>
      </c>
      <c r="I263" s="35">
        <v>26.4</v>
      </c>
      <c r="J263" s="33">
        <f t="shared" si="3"/>
        <v>100</v>
      </c>
    </row>
    <row r="264" spans="1:10" ht="23.25" customHeight="1">
      <c r="A264" s="61" t="s">
        <v>467</v>
      </c>
      <c r="B264" s="62"/>
      <c r="C264" s="23" t="s">
        <v>224</v>
      </c>
      <c r="D264" s="23" t="s">
        <v>398</v>
      </c>
      <c r="E264" s="23" t="s">
        <v>448</v>
      </c>
      <c r="F264" s="24" t="s">
        <v>468</v>
      </c>
      <c r="G264" s="24"/>
      <c r="H264" s="25">
        <v>20132380.370000001</v>
      </c>
      <c r="I264" s="34">
        <v>934.71020999999996</v>
      </c>
      <c r="J264" s="27">
        <f t="shared" si="3"/>
        <v>4.6428201376169405</v>
      </c>
    </row>
    <row r="265" spans="1:10" ht="34.5" customHeight="1">
      <c r="A265" s="53" t="s">
        <v>469</v>
      </c>
      <c r="B265" s="54"/>
      <c r="C265" s="28" t="s">
        <v>224</v>
      </c>
      <c r="D265" s="28" t="s">
        <v>398</v>
      </c>
      <c r="E265" s="28" t="s">
        <v>448</v>
      </c>
      <c r="F265" s="29" t="s">
        <v>470</v>
      </c>
      <c r="G265" s="30"/>
      <c r="H265" s="31">
        <v>20132380.370000001</v>
      </c>
      <c r="I265" s="35">
        <v>934.71020999999996</v>
      </c>
      <c r="J265" s="33">
        <f t="shared" si="3"/>
        <v>4.6428201376169405</v>
      </c>
    </row>
    <row r="266" spans="1:10" ht="23.25" customHeight="1">
      <c r="A266" s="53" t="s">
        <v>471</v>
      </c>
      <c r="B266" s="54"/>
      <c r="C266" s="28" t="s">
        <v>224</v>
      </c>
      <c r="D266" s="28" t="s">
        <v>398</v>
      </c>
      <c r="E266" s="28" t="s">
        <v>448</v>
      </c>
      <c r="F266" s="29" t="s">
        <v>472</v>
      </c>
      <c r="G266" s="30"/>
      <c r="H266" s="31">
        <v>850425.21</v>
      </c>
      <c r="I266" s="35">
        <v>841.41021000000001</v>
      </c>
      <c r="J266" s="33">
        <f t="shared" si="3"/>
        <v>98.939942055574775</v>
      </c>
    </row>
    <row r="267" spans="1:10" ht="23.25" customHeight="1">
      <c r="A267" s="53" t="s">
        <v>250</v>
      </c>
      <c r="B267" s="54"/>
      <c r="C267" s="28" t="s">
        <v>224</v>
      </c>
      <c r="D267" s="28" t="s">
        <v>398</v>
      </c>
      <c r="E267" s="28" t="s">
        <v>448</v>
      </c>
      <c r="F267" s="29" t="s">
        <v>472</v>
      </c>
      <c r="G267" s="29" t="s">
        <v>251</v>
      </c>
      <c r="H267" s="31">
        <v>850425.21</v>
      </c>
      <c r="I267" s="35">
        <v>841.41021000000001</v>
      </c>
      <c r="J267" s="33">
        <f t="shared" si="3"/>
        <v>98.939942055574775</v>
      </c>
    </row>
    <row r="268" spans="1:10" ht="23.25" customHeight="1">
      <c r="A268" s="53" t="s">
        <v>252</v>
      </c>
      <c r="B268" s="54"/>
      <c r="C268" s="28" t="s">
        <v>224</v>
      </c>
      <c r="D268" s="28" t="s">
        <v>398</v>
      </c>
      <c r="E268" s="28" t="s">
        <v>448</v>
      </c>
      <c r="F268" s="29" t="s">
        <v>472</v>
      </c>
      <c r="G268" s="29" t="s">
        <v>253</v>
      </c>
      <c r="H268" s="31">
        <v>850425.21</v>
      </c>
      <c r="I268" s="35">
        <v>841.41021000000001</v>
      </c>
      <c r="J268" s="33">
        <f t="shared" ref="J268:J331" si="4">I268/H268*100000</f>
        <v>98.939942055574775</v>
      </c>
    </row>
    <row r="269" spans="1:10" ht="45.75" customHeight="1">
      <c r="A269" s="53" t="s">
        <v>473</v>
      </c>
      <c r="B269" s="54"/>
      <c r="C269" s="28" t="s">
        <v>224</v>
      </c>
      <c r="D269" s="28" t="s">
        <v>398</v>
      </c>
      <c r="E269" s="28" t="s">
        <v>448</v>
      </c>
      <c r="F269" s="29" t="s">
        <v>474</v>
      </c>
      <c r="G269" s="30"/>
      <c r="H269" s="31">
        <v>428955.16</v>
      </c>
      <c r="I269" s="35">
        <v>93.3</v>
      </c>
      <c r="J269" s="33">
        <f t="shared" si="4"/>
        <v>21.750525159785933</v>
      </c>
    </row>
    <row r="270" spans="1:10" ht="23.25" customHeight="1">
      <c r="A270" s="53" t="s">
        <v>250</v>
      </c>
      <c r="B270" s="54"/>
      <c r="C270" s="28" t="s">
        <v>224</v>
      </c>
      <c r="D270" s="28" t="s">
        <v>398</v>
      </c>
      <c r="E270" s="28" t="s">
        <v>448</v>
      </c>
      <c r="F270" s="29" t="s">
        <v>474</v>
      </c>
      <c r="G270" s="29" t="s">
        <v>251</v>
      </c>
      <c r="H270" s="31">
        <v>428955.16</v>
      </c>
      <c r="I270" s="35">
        <v>93.3</v>
      </c>
      <c r="J270" s="33">
        <f t="shared" si="4"/>
        <v>21.750525159785933</v>
      </c>
    </row>
    <row r="271" spans="1:10" ht="23.25" customHeight="1">
      <c r="A271" s="53" t="s">
        <v>252</v>
      </c>
      <c r="B271" s="54"/>
      <c r="C271" s="28" t="s">
        <v>224</v>
      </c>
      <c r="D271" s="28" t="s">
        <v>398</v>
      </c>
      <c r="E271" s="28" t="s">
        <v>448</v>
      </c>
      <c r="F271" s="29" t="s">
        <v>474</v>
      </c>
      <c r="G271" s="29" t="s">
        <v>253</v>
      </c>
      <c r="H271" s="31">
        <v>428955.16</v>
      </c>
      <c r="I271" s="35">
        <v>93.3</v>
      </c>
      <c r="J271" s="33">
        <f t="shared" si="4"/>
        <v>21.750525159785933</v>
      </c>
    </row>
    <row r="272" spans="1:10" ht="45.75" customHeight="1">
      <c r="A272" s="53" t="s">
        <v>475</v>
      </c>
      <c r="B272" s="54"/>
      <c r="C272" s="28" t="s">
        <v>224</v>
      </c>
      <c r="D272" s="28" t="s">
        <v>398</v>
      </c>
      <c r="E272" s="28" t="s">
        <v>448</v>
      </c>
      <c r="F272" s="29" t="s">
        <v>476</v>
      </c>
      <c r="G272" s="30"/>
      <c r="H272" s="31">
        <v>18853000</v>
      </c>
      <c r="I272" s="35">
        <v>0</v>
      </c>
      <c r="J272" s="33">
        <f t="shared" si="4"/>
        <v>0</v>
      </c>
    </row>
    <row r="273" spans="1:10" ht="23.25" customHeight="1">
      <c r="A273" s="53" t="s">
        <v>477</v>
      </c>
      <c r="B273" s="54"/>
      <c r="C273" s="28" t="s">
        <v>224</v>
      </c>
      <c r="D273" s="28" t="s">
        <v>398</v>
      </c>
      <c r="E273" s="28" t="s">
        <v>448</v>
      </c>
      <c r="F273" s="29" t="s">
        <v>476</v>
      </c>
      <c r="G273" s="29" t="s">
        <v>478</v>
      </c>
      <c r="H273" s="31">
        <v>18853000</v>
      </c>
      <c r="I273" s="35">
        <v>0</v>
      </c>
      <c r="J273" s="33">
        <f t="shared" si="4"/>
        <v>0</v>
      </c>
    </row>
    <row r="274" spans="1:10" ht="15" customHeight="1">
      <c r="A274" s="53" t="s">
        <v>479</v>
      </c>
      <c r="B274" s="54"/>
      <c r="C274" s="28" t="s">
        <v>224</v>
      </c>
      <c r="D274" s="28" t="s">
        <v>398</v>
      </c>
      <c r="E274" s="28" t="s">
        <v>448</v>
      </c>
      <c r="F274" s="29" t="s">
        <v>476</v>
      </c>
      <c r="G274" s="29" t="s">
        <v>480</v>
      </c>
      <c r="H274" s="31">
        <v>18853000</v>
      </c>
      <c r="I274" s="35">
        <v>0</v>
      </c>
      <c r="J274" s="33">
        <f t="shared" si="4"/>
        <v>0</v>
      </c>
    </row>
    <row r="275" spans="1:10" ht="23.25" customHeight="1">
      <c r="A275" s="59" t="s">
        <v>481</v>
      </c>
      <c r="B275" s="60"/>
      <c r="C275" s="19" t="s">
        <v>224</v>
      </c>
      <c r="D275" s="19" t="s">
        <v>398</v>
      </c>
      <c r="E275" s="19" t="s">
        <v>448</v>
      </c>
      <c r="F275" s="19" t="s">
        <v>482</v>
      </c>
      <c r="G275" s="19"/>
      <c r="H275" s="20">
        <v>195000</v>
      </c>
      <c r="I275" s="37">
        <v>132.02000000000001</v>
      </c>
      <c r="J275" s="22">
        <f t="shared" si="4"/>
        <v>67.702564102564097</v>
      </c>
    </row>
    <row r="276" spans="1:10" ht="15" customHeight="1">
      <c r="A276" s="61" t="s">
        <v>483</v>
      </c>
      <c r="B276" s="62"/>
      <c r="C276" s="23" t="s">
        <v>224</v>
      </c>
      <c r="D276" s="23" t="s">
        <v>398</v>
      </c>
      <c r="E276" s="23" t="s">
        <v>448</v>
      </c>
      <c r="F276" s="24" t="s">
        <v>484</v>
      </c>
      <c r="G276" s="24"/>
      <c r="H276" s="25">
        <v>195000</v>
      </c>
      <c r="I276" s="34">
        <v>132.02000000000001</v>
      </c>
      <c r="J276" s="27">
        <f t="shared" si="4"/>
        <v>67.702564102564097</v>
      </c>
    </row>
    <row r="277" spans="1:10" ht="34.5" customHeight="1">
      <c r="A277" s="53" t="s">
        <v>485</v>
      </c>
      <c r="B277" s="54"/>
      <c r="C277" s="28" t="s">
        <v>224</v>
      </c>
      <c r="D277" s="28" t="s">
        <v>398</v>
      </c>
      <c r="E277" s="28" t="s">
        <v>448</v>
      </c>
      <c r="F277" s="29" t="s">
        <v>486</v>
      </c>
      <c r="G277" s="30"/>
      <c r="H277" s="31">
        <v>195000</v>
      </c>
      <c r="I277" s="35">
        <v>132.02000000000001</v>
      </c>
      <c r="J277" s="33">
        <f t="shared" si="4"/>
        <v>67.702564102564097</v>
      </c>
    </row>
    <row r="278" spans="1:10" ht="23.25" customHeight="1">
      <c r="A278" s="53" t="s">
        <v>487</v>
      </c>
      <c r="B278" s="54"/>
      <c r="C278" s="28" t="s">
        <v>224</v>
      </c>
      <c r="D278" s="28" t="s">
        <v>398</v>
      </c>
      <c r="E278" s="28" t="s">
        <v>448</v>
      </c>
      <c r="F278" s="29" t="s">
        <v>488</v>
      </c>
      <c r="G278" s="30"/>
      <c r="H278" s="31">
        <v>195000</v>
      </c>
      <c r="I278" s="35">
        <v>132.02000000000001</v>
      </c>
      <c r="J278" s="33">
        <f t="shared" si="4"/>
        <v>67.702564102564097</v>
      </c>
    </row>
    <row r="279" spans="1:10" ht="23.25" customHeight="1">
      <c r="A279" s="53" t="s">
        <v>250</v>
      </c>
      <c r="B279" s="54"/>
      <c r="C279" s="28" t="s">
        <v>224</v>
      </c>
      <c r="D279" s="28" t="s">
        <v>398</v>
      </c>
      <c r="E279" s="28" t="s">
        <v>448</v>
      </c>
      <c r="F279" s="29" t="s">
        <v>488</v>
      </c>
      <c r="G279" s="29" t="s">
        <v>251</v>
      </c>
      <c r="H279" s="31">
        <v>195000</v>
      </c>
      <c r="I279" s="35">
        <v>132.02000000000001</v>
      </c>
      <c r="J279" s="33">
        <f t="shared" si="4"/>
        <v>67.702564102564097</v>
      </c>
    </row>
    <row r="280" spans="1:10" ht="23.25" customHeight="1">
      <c r="A280" s="53" t="s">
        <v>252</v>
      </c>
      <c r="B280" s="54"/>
      <c r="C280" s="28" t="s">
        <v>224</v>
      </c>
      <c r="D280" s="28" t="s">
        <v>398</v>
      </c>
      <c r="E280" s="28" t="s">
        <v>448</v>
      </c>
      <c r="F280" s="29" t="s">
        <v>488</v>
      </c>
      <c r="G280" s="29" t="s">
        <v>253</v>
      </c>
      <c r="H280" s="31">
        <v>195000</v>
      </c>
      <c r="I280" s="35">
        <v>132.02000000000001</v>
      </c>
      <c r="J280" s="33">
        <f t="shared" si="4"/>
        <v>67.702564102564097</v>
      </c>
    </row>
    <row r="281" spans="1:10" ht="15" customHeight="1">
      <c r="A281" s="55" t="s">
        <v>489</v>
      </c>
      <c r="B281" s="56"/>
      <c r="C281" s="11" t="s">
        <v>224</v>
      </c>
      <c r="D281" s="11" t="s">
        <v>242</v>
      </c>
      <c r="E281" s="11"/>
      <c r="F281" s="11"/>
      <c r="G281" s="11"/>
      <c r="H281" s="12">
        <v>216728067.87</v>
      </c>
      <c r="I281" s="38">
        <f>I282+I292+I304+I317+I341+I356</f>
        <v>214890.28900999995</v>
      </c>
      <c r="J281" s="14">
        <f t="shared" si="4"/>
        <v>99.152034677343948</v>
      </c>
    </row>
    <row r="282" spans="1:10" ht="15" customHeight="1">
      <c r="A282" s="57" t="s">
        <v>490</v>
      </c>
      <c r="B282" s="58"/>
      <c r="C282" s="15" t="s">
        <v>224</v>
      </c>
      <c r="D282" s="15" t="s">
        <v>242</v>
      </c>
      <c r="E282" s="15" t="s">
        <v>491</v>
      </c>
      <c r="F282" s="15"/>
      <c r="G282" s="15"/>
      <c r="H282" s="16">
        <v>1861962.45</v>
      </c>
      <c r="I282" s="36">
        <v>848.58425</v>
      </c>
      <c r="J282" s="18">
        <f t="shared" si="4"/>
        <v>45.574724130446349</v>
      </c>
    </row>
    <row r="283" spans="1:10" ht="24.75" customHeight="1">
      <c r="A283" s="59" t="s">
        <v>492</v>
      </c>
      <c r="B283" s="60"/>
      <c r="C283" s="19" t="s">
        <v>224</v>
      </c>
      <c r="D283" s="19" t="s">
        <v>242</v>
      </c>
      <c r="E283" s="19" t="s">
        <v>491</v>
      </c>
      <c r="F283" s="19" t="s">
        <v>493</v>
      </c>
      <c r="G283" s="19"/>
      <c r="H283" s="20">
        <v>1861962.45</v>
      </c>
      <c r="I283" s="37">
        <v>848.58425</v>
      </c>
      <c r="J283" s="22">
        <f t="shared" si="4"/>
        <v>45.574724130446349</v>
      </c>
    </row>
    <row r="284" spans="1:10" ht="34.5" customHeight="1">
      <c r="A284" s="61" t="s">
        <v>494</v>
      </c>
      <c r="B284" s="62"/>
      <c r="C284" s="23" t="s">
        <v>224</v>
      </c>
      <c r="D284" s="23" t="s">
        <v>242</v>
      </c>
      <c r="E284" s="23" t="s">
        <v>491</v>
      </c>
      <c r="F284" s="24" t="s">
        <v>495</v>
      </c>
      <c r="G284" s="24"/>
      <c r="H284" s="25">
        <v>1861962.45</v>
      </c>
      <c r="I284" s="34">
        <v>848.58425</v>
      </c>
      <c r="J284" s="27">
        <f t="shared" si="4"/>
        <v>45.574724130446349</v>
      </c>
    </row>
    <row r="285" spans="1:10" ht="23.25" customHeight="1">
      <c r="A285" s="53" t="s">
        <v>496</v>
      </c>
      <c r="B285" s="54"/>
      <c r="C285" s="28" t="s">
        <v>224</v>
      </c>
      <c r="D285" s="28" t="s">
        <v>242</v>
      </c>
      <c r="E285" s="28" t="s">
        <v>491</v>
      </c>
      <c r="F285" s="29" t="s">
        <v>497</v>
      </c>
      <c r="G285" s="30"/>
      <c r="H285" s="31">
        <v>1861962.45</v>
      </c>
      <c r="I285" s="35">
        <v>848.58425</v>
      </c>
      <c r="J285" s="33">
        <f t="shared" si="4"/>
        <v>45.574724130446349</v>
      </c>
    </row>
    <row r="286" spans="1:10" ht="34.5" customHeight="1">
      <c r="A286" s="53" t="s">
        <v>498</v>
      </c>
      <c r="B286" s="54"/>
      <c r="C286" s="28" t="s">
        <v>224</v>
      </c>
      <c r="D286" s="28" t="s">
        <v>242</v>
      </c>
      <c r="E286" s="28" t="s">
        <v>491</v>
      </c>
      <c r="F286" s="29" t="s">
        <v>499</v>
      </c>
      <c r="G286" s="30"/>
      <c r="H286" s="31">
        <v>872962.45</v>
      </c>
      <c r="I286" s="35">
        <v>667.35424999999998</v>
      </c>
      <c r="J286" s="33">
        <f t="shared" si="4"/>
        <v>76.447073983537322</v>
      </c>
    </row>
    <row r="287" spans="1:10" ht="23.25" customHeight="1">
      <c r="A287" s="53" t="s">
        <v>250</v>
      </c>
      <c r="B287" s="54"/>
      <c r="C287" s="28" t="s">
        <v>224</v>
      </c>
      <c r="D287" s="28" t="s">
        <v>242</v>
      </c>
      <c r="E287" s="28" t="s">
        <v>491</v>
      </c>
      <c r="F287" s="29" t="s">
        <v>499</v>
      </c>
      <c r="G287" s="29" t="s">
        <v>251</v>
      </c>
      <c r="H287" s="31">
        <v>872962.45</v>
      </c>
      <c r="I287" s="35">
        <v>667.35424999999998</v>
      </c>
      <c r="J287" s="33">
        <f t="shared" si="4"/>
        <v>76.447073983537322</v>
      </c>
    </row>
    <row r="288" spans="1:10" ht="23.25" customHeight="1">
      <c r="A288" s="53" t="s">
        <v>252</v>
      </c>
      <c r="B288" s="54"/>
      <c r="C288" s="28" t="s">
        <v>224</v>
      </c>
      <c r="D288" s="28" t="s">
        <v>242</v>
      </c>
      <c r="E288" s="28" t="s">
        <v>491</v>
      </c>
      <c r="F288" s="29" t="s">
        <v>499</v>
      </c>
      <c r="G288" s="29" t="s">
        <v>253</v>
      </c>
      <c r="H288" s="31">
        <v>872962.45</v>
      </c>
      <c r="I288" s="35">
        <v>667.35424999999998</v>
      </c>
      <c r="J288" s="33">
        <f t="shared" si="4"/>
        <v>76.447073983537322</v>
      </c>
    </row>
    <row r="289" spans="1:10" ht="45.75" customHeight="1">
      <c r="A289" s="53" t="s">
        <v>500</v>
      </c>
      <c r="B289" s="54"/>
      <c r="C289" s="28" t="s">
        <v>224</v>
      </c>
      <c r="D289" s="28" t="s">
        <v>242</v>
      </c>
      <c r="E289" s="28" t="s">
        <v>491</v>
      </c>
      <c r="F289" s="29" t="s">
        <v>501</v>
      </c>
      <c r="G289" s="30"/>
      <c r="H289" s="31">
        <v>989000</v>
      </c>
      <c r="I289" s="35">
        <v>181.23</v>
      </c>
      <c r="J289" s="33">
        <f t="shared" si="4"/>
        <v>18.324570273003033</v>
      </c>
    </row>
    <row r="290" spans="1:10" ht="23.25" customHeight="1">
      <c r="A290" s="53" t="s">
        <v>250</v>
      </c>
      <c r="B290" s="54"/>
      <c r="C290" s="28" t="s">
        <v>224</v>
      </c>
      <c r="D290" s="28" t="s">
        <v>242</v>
      </c>
      <c r="E290" s="28" t="s">
        <v>491</v>
      </c>
      <c r="F290" s="29" t="s">
        <v>501</v>
      </c>
      <c r="G290" s="29" t="s">
        <v>251</v>
      </c>
      <c r="H290" s="31">
        <v>989000</v>
      </c>
      <c r="I290" s="35">
        <v>181.23</v>
      </c>
      <c r="J290" s="33">
        <f t="shared" si="4"/>
        <v>18.324570273003033</v>
      </c>
    </row>
    <row r="291" spans="1:10" ht="23.25" customHeight="1">
      <c r="A291" s="53" t="s">
        <v>252</v>
      </c>
      <c r="B291" s="54"/>
      <c r="C291" s="28" t="s">
        <v>224</v>
      </c>
      <c r="D291" s="28" t="s">
        <v>242</v>
      </c>
      <c r="E291" s="28" t="s">
        <v>491</v>
      </c>
      <c r="F291" s="29" t="s">
        <v>501</v>
      </c>
      <c r="G291" s="29" t="s">
        <v>253</v>
      </c>
      <c r="H291" s="31">
        <v>989000</v>
      </c>
      <c r="I291" s="35">
        <v>181.23</v>
      </c>
      <c r="J291" s="33">
        <f t="shared" si="4"/>
        <v>18.324570273003033</v>
      </c>
    </row>
    <row r="292" spans="1:10" ht="15" customHeight="1">
      <c r="A292" s="57" t="s">
        <v>502</v>
      </c>
      <c r="B292" s="58"/>
      <c r="C292" s="15" t="s">
        <v>224</v>
      </c>
      <c r="D292" s="15" t="s">
        <v>242</v>
      </c>
      <c r="E292" s="15" t="s">
        <v>503</v>
      </c>
      <c r="F292" s="15"/>
      <c r="G292" s="15"/>
      <c r="H292" s="16">
        <v>3905819.44</v>
      </c>
      <c r="I292" s="36">
        <v>3574.9000900000001</v>
      </c>
      <c r="J292" s="18">
        <f t="shared" si="4"/>
        <v>91.527530775974625</v>
      </c>
    </row>
    <row r="293" spans="1:10" ht="23.25" customHeight="1">
      <c r="A293" s="59" t="s">
        <v>504</v>
      </c>
      <c r="B293" s="60"/>
      <c r="C293" s="19" t="s">
        <v>224</v>
      </c>
      <c r="D293" s="19" t="s">
        <v>242</v>
      </c>
      <c r="E293" s="19" t="s">
        <v>503</v>
      </c>
      <c r="F293" s="19" t="s">
        <v>505</v>
      </c>
      <c r="G293" s="19"/>
      <c r="H293" s="20">
        <v>3905819.44</v>
      </c>
      <c r="I293" s="37">
        <v>3574.9000900000001</v>
      </c>
      <c r="J293" s="22">
        <f t="shared" si="4"/>
        <v>91.527530775974625</v>
      </c>
    </row>
    <row r="294" spans="1:10" ht="15" customHeight="1">
      <c r="A294" s="61" t="s">
        <v>506</v>
      </c>
      <c r="B294" s="62"/>
      <c r="C294" s="23" t="s">
        <v>224</v>
      </c>
      <c r="D294" s="23" t="s">
        <v>242</v>
      </c>
      <c r="E294" s="23" t="s">
        <v>503</v>
      </c>
      <c r="F294" s="24" t="s">
        <v>507</v>
      </c>
      <c r="G294" s="24"/>
      <c r="H294" s="25">
        <v>1082615.8899999999</v>
      </c>
      <c r="I294" s="34">
        <v>1000</v>
      </c>
      <c r="J294" s="27">
        <f t="shared" si="4"/>
        <v>92.368864085303613</v>
      </c>
    </row>
    <row r="295" spans="1:10" ht="23.25" customHeight="1">
      <c r="A295" s="53" t="s">
        <v>508</v>
      </c>
      <c r="B295" s="54"/>
      <c r="C295" s="28" t="s">
        <v>224</v>
      </c>
      <c r="D295" s="28" t="s">
        <v>242</v>
      </c>
      <c r="E295" s="28" t="s">
        <v>503</v>
      </c>
      <c r="F295" s="29" t="s">
        <v>509</v>
      </c>
      <c r="G295" s="30"/>
      <c r="H295" s="31">
        <v>1082615.8899999999</v>
      </c>
      <c r="I295" s="35">
        <v>1000</v>
      </c>
      <c r="J295" s="33">
        <f t="shared" si="4"/>
        <v>92.368864085303613</v>
      </c>
    </row>
    <row r="296" spans="1:10" ht="23.25" customHeight="1">
      <c r="A296" s="53" t="s">
        <v>510</v>
      </c>
      <c r="B296" s="54"/>
      <c r="C296" s="28" t="s">
        <v>224</v>
      </c>
      <c r="D296" s="28" t="s">
        <v>242</v>
      </c>
      <c r="E296" s="28" t="s">
        <v>503</v>
      </c>
      <c r="F296" s="29" t="s">
        <v>511</v>
      </c>
      <c r="G296" s="30"/>
      <c r="H296" s="31">
        <v>1082615.8899999999</v>
      </c>
      <c r="I296" s="35">
        <v>1000</v>
      </c>
      <c r="J296" s="33">
        <f t="shared" si="4"/>
        <v>92.368864085303613</v>
      </c>
    </row>
    <row r="297" spans="1:10" ht="23.25" customHeight="1">
      <c r="A297" s="53" t="s">
        <v>250</v>
      </c>
      <c r="B297" s="54"/>
      <c r="C297" s="28" t="s">
        <v>224</v>
      </c>
      <c r="D297" s="28" t="s">
        <v>242</v>
      </c>
      <c r="E297" s="28" t="s">
        <v>503</v>
      </c>
      <c r="F297" s="29" t="s">
        <v>511</v>
      </c>
      <c r="G297" s="29" t="s">
        <v>251</v>
      </c>
      <c r="H297" s="31">
        <v>1082615.8899999999</v>
      </c>
      <c r="I297" s="35">
        <v>1000</v>
      </c>
      <c r="J297" s="33">
        <f t="shared" si="4"/>
        <v>92.368864085303613</v>
      </c>
    </row>
    <row r="298" spans="1:10" ht="23.25" customHeight="1">
      <c r="A298" s="53" t="s">
        <v>252</v>
      </c>
      <c r="B298" s="54"/>
      <c r="C298" s="28" t="s">
        <v>224</v>
      </c>
      <c r="D298" s="28" t="s">
        <v>242</v>
      </c>
      <c r="E298" s="28" t="s">
        <v>503</v>
      </c>
      <c r="F298" s="29" t="s">
        <v>511</v>
      </c>
      <c r="G298" s="29" t="s">
        <v>253</v>
      </c>
      <c r="H298" s="31">
        <v>1082615.8899999999</v>
      </c>
      <c r="I298" s="35">
        <v>1000</v>
      </c>
      <c r="J298" s="33">
        <f t="shared" si="4"/>
        <v>92.368864085303613</v>
      </c>
    </row>
    <row r="299" spans="1:10" ht="15" customHeight="1">
      <c r="A299" s="53" t="s">
        <v>512</v>
      </c>
      <c r="B299" s="54"/>
      <c r="C299" s="28" t="s">
        <v>224</v>
      </c>
      <c r="D299" s="28" t="s">
        <v>242</v>
      </c>
      <c r="E299" s="28" t="s">
        <v>503</v>
      </c>
      <c r="F299" s="29" t="s">
        <v>513</v>
      </c>
      <c r="G299" s="29"/>
      <c r="H299" s="31">
        <v>2823203.55</v>
      </c>
      <c r="I299" s="35">
        <v>2574.9000900000001</v>
      </c>
      <c r="J299" s="33">
        <f t="shared" si="4"/>
        <v>91.20490408847779</v>
      </c>
    </row>
    <row r="300" spans="1:10" ht="34.5" customHeight="1">
      <c r="A300" s="53" t="s">
        <v>514</v>
      </c>
      <c r="B300" s="54"/>
      <c r="C300" s="28" t="s">
        <v>224</v>
      </c>
      <c r="D300" s="28" t="s">
        <v>242</v>
      </c>
      <c r="E300" s="28" t="s">
        <v>503</v>
      </c>
      <c r="F300" s="29" t="s">
        <v>515</v>
      </c>
      <c r="G300" s="30"/>
      <c r="H300" s="31">
        <v>2823203.55</v>
      </c>
      <c r="I300" s="35">
        <v>2574.9000900000001</v>
      </c>
      <c r="J300" s="33">
        <f t="shared" si="4"/>
        <v>91.20490408847779</v>
      </c>
    </row>
    <row r="301" spans="1:10" ht="45.75" customHeight="1">
      <c r="A301" s="53" t="s">
        <v>516</v>
      </c>
      <c r="B301" s="54"/>
      <c r="C301" s="28" t="s">
        <v>224</v>
      </c>
      <c r="D301" s="28" t="s">
        <v>242</v>
      </c>
      <c r="E301" s="28" t="s">
        <v>503</v>
      </c>
      <c r="F301" s="29" t="s">
        <v>517</v>
      </c>
      <c r="G301" s="30"/>
      <c r="H301" s="31">
        <v>2823203.55</v>
      </c>
      <c r="I301" s="35">
        <v>2574.9000900000001</v>
      </c>
      <c r="J301" s="33">
        <f t="shared" si="4"/>
        <v>91.20490408847779</v>
      </c>
    </row>
    <row r="302" spans="1:10" ht="23.25" customHeight="1">
      <c r="A302" s="53" t="s">
        <v>250</v>
      </c>
      <c r="B302" s="54"/>
      <c r="C302" s="28" t="s">
        <v>224</v>
      </c>
      <c r="D302" s="28" t="s">
        <v>242</v>
      </c>
      <c r="E302" s="28" t="s">
        <v>503</v>
      </c>
      <c r="F302" s="29" t="s">
        <v>517</v>
      </c>
      <c r="G302" s="29" t="s">
        <v>251</v>
      </c>
      <c r="H302" s="31">
        <v>2823203.55</v>
      </c>
      <c r="I302" s="35">
        <v>2574.9000900000001</v>
      </c>
      <c r="J302" s="33">
        <f t="shared" si="4"/>
        <v>91.20490408847779</v>
      </c>
    </row>
    <row r="303" spans="1:10" ht="23.25" customHeight="1">
      <c r="A303" s="53" t="s">
        <v>252</v>
      </c>
      <c r="B303" s="54"/>
      <c r="C303" s="28" t="s">
        <v>224</v>
      </c>
      <c r="D303" s="28" t="s">
        <v>242</v>
      </c>
      <c r="E303" s="28" t="s">
        <v>503</v>
      </c>
      <c r="F303" s="29" t="s">
        <v>517</v>
      </c>
      <c r="G303" s="29" t="s">
        <v>253</v>
      </c>
      <c r="H303" s="31">
        <v>2823203.55</v>
      </c>
      <c r="I303" s="35">
        <v>2574.9000900000001</v>
      </c>
      <c r="J303" s="33">
        <f t="shared" si="4"/>
        <v>91.20490408847779</v>
      </c>
    </row>
    <row r="304" spans="1:10" ht="15" customHeight="1">
      <c r="A304" s="57" t="s">
        <v>518</v>
      </c>
      <c r="B304" s="58"/>
      <c r="C304" s="15" t="s">
        <v>224</v>
      </c>
      <c r="D304" s="15" t="s">
        <v>242</v>
      </c>
      <c r="E304" s="15" t="s">
        <v>519</v>
      </c>
      <c r="F304" s="15"/>
      <c r="G304" s="15"/>
      <c r="H304" s="16">
        <v>21278650</v>
      </c>
      <c r="I304" s="36">
        <v>21224.893510000002</v>
      </c>
      <c r="J304" s="18">
        <f t="shared" si="4"/>
        <v>99.747368888533813</v>
      </c>
    </row>
    <row r="305" spans="1:10" ht="21.75" customHeight="1">
      <c r="A305" s="59" t="s">
        <v>492</v>
      </c>
      <c r="B305" s="60"/>
      <c r="C305" s="19" t="s">
        <v>224</v>
      </c>
      <c r="D305" s="19" t="s">
        <v>242</v>
      </c>
      <c r="E305" s="19" t="s">
        <v>519</v>
      </c>
      <c r="F305" s="19" t="s">
        <v>493</v>
      </c>
      <c r="G305" s="19"/>
      <c r="H305" s="20">
        <v>1708650</v>
      </c>
      <c r="I305" s="37">
        <v>1699.9212600000001</v>
      </c>
      <c r="J305" s="22">
        <f t="shared" si="4"/>
        <v>99.489144061100873</v>
      </c>
    </row>
    <row r="306" spans="1:10" ht="23.25" customHeight="1">
      <c r="A306" s="61" t="s">
        <v>520</v>
      </c>
      <c r="B306" s="62"/>
      <c r="C306" s="23" t="s">
        <v>224</v>
      </c>
      <c r="D306" s="23" t="s">
        <v>242</v>
      </c>
      <c r="E306" s="23" t="s">
        <v>519</v>
      </c>
      <c r="F306" s="24" t="s">
        <v>521</v>
      </c>
      <c r="G306" s="24"/>
      <c r="H306" s="25">
        <v>1708650</v>
      </c>
      <c r="I306" s="34">
        <v>1699.9212600000001</v>
      </c>
      <c r="J306" s="27">
        <f t="shared" si="4"/>
        <v>99.489144061100873</v>
      </c>
    </row>
    <row r="307" spans="1:10" ht="23.25" customHeight="1">
      <c r="A307" s="53" t="s">
        <v>522</v>
      </c>
      <c r="B307" s="54"/>
      <c r="C307" s="28" t="s">
        <v>224</v>
      </c>
      <c r="D307" s="28" t="s">
        <v>242</v>
      </c>
      <c r="E307" s="28" t="s">
        <v>519</v>
      </c>
      <c r="F307" s="29" t="s">
        <v>523</v>
      </c>
      <c r="G307" s="30"/>
      <c r="H307" s="31">
        <v>1708650</v>
      </c>
      <c r="I307" s="35">
        <v>1699.9212600000001</v>
      </c>
      <c r="J307" s="33">
        <f t="shared" si="4"/>
        <v>99.489144061100873</v>
      </c>
    </row>
    <row r="308" spans="1:10" ht="45.75" customHeight="1">
      <c r="A308" s="53" t="s">
        <v>524</v>
      </c>
      <c r="B308" s="54"/>
      <c r="C308" s="28" t="s">
        <v>224</v>
      </c>
      <c r="D308" s="28" t="s">
        <v>242</v>
      </c>
      <c r="E308" s="28" t="s">
        <v>519</v>
      </c>
      <c r="F308" s="29" t="s">
        <v>525</v>
      </c>
      <c r="G308" s="30"/>
      <c r="H308" s="31">
        <v>1708650</v>
      </c>
      <c r="I308" s="35">
        <v>1699.9212600000001</v>
      </c>
      <c r="J308" s="33">
        <f t="shared" si="4"/>
        <v>99.489144061100873</v>
      </c>
    </row>
    <row r="309" spans="1:10" ht="23.25" customHeight="1">
      <c r="A309" s="53" t="s">
        <v>250</v>
      </c>
      <c r="B309" s="54"/>
      <c r="C309" s="28" t="s">
        <v>224</v>
      </c>
      <c r="D309" s="28" t="s">
        <v>242</v>
      </c>
      <c r="E309" s="28" t="s">
        <v>519</v>
      </c>
      <c r="F309" s="29" t="s">
        <v>525</v>
      </c>
      <c r="G309" s="29" t="s">
        <v>251</v>
      </c>
      <c r="H309" s="31">
        <v>1708650</v>
      </c>
      <c r="I309" s="35">
        <v>1699.9212600000001</v>
      </c>
      <c r="J309" s="33">
        <f t="shared" si="4"/>
        <v>99.489144061100873</v>
      </c>
    </row>
    <row r="310" spans="1:10" ht="23.25" customHeight="1">
      <c r="A310" s="53" t="s">
        <v>252</v>
      </c>
      <c r="B310" s="54"/>
      <c r="C310" s="28" t="s">
        <v>224</v>
      </c>
      <c r="D310" s="28" t="s">
        <v>242</v>
      </c>
      <c r="E310" s="28" t="s">
        <v>519</v>
      </c>
      <c r="F310" s="29" t="s">
        <v>525</v>
      </c>
      <c r="G310" s="29" t="s">
        <v>253</v>
      </c>
      <c r="H310" s="31">
        <v>1708650</v>
      </c>
      <c r="I310" s="35">
        <v>1699.9212600000001</v>
      </c>
      <c r="J310" s="33">
        <f t="shared" si="4"/>
        <v>99.489144061100873</v>
      </c>
    </row>
    <row r="311" spans="1:10" ht="23.25" customHeight="1">
      <c r="A311" s="59" t="s">
        <v>481</v>
      </c>
      <c r="B311" s="60"/>
      <c r="C311" s="19" t="s">
        <v>224</v>
      </c>
      <c r="D311" s="19" t="s">
        <v>242</v>
      </c>
      <c r="E311" s="19" t="s">
        <v>519</v>
      </c>
      <c r="F311" s="19" t="s">
        <v>482</v>
      </c>
      <c r="G311" s="19"/>
      <c r="H311" s="20">
        <v>19570000</v>
      </c>
      <c r="I311" s="37">
        <v>19524.972249999999</v>
      </c>
      <c r="J311" s="22">
        <f t="shared" si="4"/>
        <v>99.769914409810923</v>
      </c>
    </row>
    <row r="312" spans="1:10" ht="22.5" customHeight="1">
      <c r="A312" s="61" t="s">
        <v>526</v>
      </c>
      <c r="B312" s="62"/>
      <c r="C312" s="23" t="s">
        <v>224</v>
      </c>
      <c r="D312" s="23" t="s">
        <v>242</v>
      </c>
      <c r="E312" s="23" t="s">
        <v>519</v>
      </c>
      <c r="F312" s="24" t="s">
        <v>527</v>
      </c>
      <c r="G312" s="24"/>
      <c r="H312" s="25">
        <v>19570000</v>
      </c>
      <c r="I312" s="34">
        <v>19524.972259999999</v>
      </c>
      <c r="J312" s="27">
        <f t="shared" si="4"/>
        <v>99.769914460909547</v>
      </c>
    </row>
    <row r="313" spans="1:10" ht="23.25" customHeight="1">
      <c r="A313" s="53" t="s">
        <v>528</v>
      </c>
      <c r="B313" s="54"/>
      <c r="C313" s="28" t="s">
        <v>224</v>
      </c>
      <c r="D313" s="28" t="s">
        <v>242</v>
      </c>
      <c r="E313" s="28" t="s">
        <v>519</v>
      </c>
      <c r="F313" s="29" t="s">
        <v>529</v>
      </c>
      <c r="G313" s="30"/>
      <c r="H313" s="31">
        <v>19570000</v>
      </c>
      <c r="I313" s="35">
        <v>19524.972259999999</v>
      </c>
      <c r="J313" s="33">
        <f t="shared" si="4"/>
        <v>99.769914460909547</v>
      </c>
    </row>
    <row r="314" spans="1:10" ht="34.5" customHeight="1">
      <c r="A314" s="53" t="s">
        <v>530</v>
      </c>
      <c r="B314" s="54"/>
      <c r="C314" s="28" t="s">
        <v>224</v>
      </c>
      <c r="D314" s="28" t="s">
        <v>242</v>
      </c>
      <c r="E314" s="28" t="s">
        <v>519</v>
      </c>
      <c r="F314" s="29" t="s">
        <v>531</v>
      </c>
      <c r="G314" s="30"/>
      <c r="H314" s="31">
        <v>19570000</v>
      </c>
      <c r="I314" s="35">
        <v>19524.972259999999</v>
      </c>
      <c r="J314" s="33">
        <f t="shared" si="4"/>
        <v>99.769914460909547</v>
      </c>
    </row>
    <row r="315" spans="1:10" ht="23.25" customHeight="1">
      <c r="A315" s="53" t="s">
        <v>250</v>
      </c>
      <c r="B315" s="54"/>
      <c r="C315" s="28" t="s">
        <v>224</v>
      </c>
      <c r="D315" s="28" t="s">
        <v>242</v>
      </c>
      <c r="E315" s="28" t="s">
        <v>519</v>
      </c>
      <c r="F315" s="29" t="s">
        <v>531</v>
      </c>
      <c r="G315" s="29" t="s">
        <v>251</v>
      </c>
      <c r="H315" s="31">
        <v>19570000</v>
      </c>
      <c r="I315" s="35">
        <v>19524.972259999999</v>
      </c>
      <c r="J315" s="33">
        <f t="shared" si="4"/>
        <v>99.769914460909547</v>
      </c>
    </row>
    <row r="316" spans="1:10" ht="23.25" customHeight="1">
      <c r="A316" s="53" t="s">
        <v>252</v>
      </c>
      <c r="B316" s="54"/>
      <c r="C316" s="28" t="s">
        <v>224</v>
      </c>
      <c r="D316" s="28" t="s">
        <v>242</v>
      </c>
      <c r="E316" s="28" t="s">
        <v>519</v>
      </c>
      <c r="F316" s="29" t="s">
        <v>531</v>
      </c>
      <c r="G316" s="29" t="s">
        <v>253</v>
      </c>
      <c r="H316" s="31">
        <v>19570000</v>
      </c>
      <c r="I316" s="35">
        <v>19524.972259999999</v>
      </c>
      <c r="J316" s="33">
        <f t="shared" si="4"/>
        <v>99.769914460909547</v>
      </c>
    </row>
    <row r="317" spans="1:10" ht="15" customHeight="1">
      <c r="A317" s="57" t="s">
        <v>532</v>
      </c>
      <c r="B317" s="58"/>
      <c r="C317" s="15" t="s">
        <v>224</v>
      </c>
      <c r="D317" s="15" t="s">
        <v>242</v>
      </c>
      <c r="E317" s="15" t="s">
        <v>409</v>
      </c>
      <c r="F317" s="15"/>
      <c r="G317" s="15"/>
      <c r="H317" s="16">
        <v>184155135.97999999</v>
      </c>
      <c r="I317" s="36">
        <f>I318+I335</f>
        <v>183828.73155999999</v>
      </c>
      <c r="J317" s="18">
        <f t="shared" si="4"/>
        <v>99.822755733494461</v>
      </c>
    </row>
    <row r="318" spans="1:10" ht="23.25" customHeight="1">
      <c r="A318" s="59" t="s">
        <v>481</v>
      </c>
      <c r="B318" s="60"/>
      <c r="C318" s="19" t="s">
        <v>224</v>
      </c>
      <c r="D318" s="19" t="s">
        <v>242</v>
      </c>
      <c r="E318" s="19" t="s">
        <v>409</v>
      </c>
      <c r="F318" s="19" t="s">
        <v>482</v>
      </c>
      <c r="G318" s="19"/>
      <c r="H318" s="20">
        <v>179005125.97999999</v>
      </c>
      <c r="I318" s="37">
        <v>178678.73155999999</v>
      </c>
      <c r="J318" s="22">
        <f t="shared" si="4"/>
        <v>99.817661970173717</v>
      </c>
    </row>
    <row r="319" spans="1:10" ht="15" customHeight="1">
      <c r="A319" s="61" t="s">
        <v>483</v>
      </c>
      <c r="B319" s="62"/>
      <c r="C319" s="23" t="s">
        <v>224</v>
      </c>
      <c r="D319" s="23" t="s">
        <v>242</v>
      </c>
      <c r="E319" s="23" t="s">
        <v>409</v>
      </c>
      <c r="F319" s="24" t="s">
        <v>484</v>
      </c>
      <c r="G319" s="24"/>
      <c r="H319" s="25">
        <v>179005125.97999999</v>
      </c>
      <c r="I319" s="34">
        <v>178678.73155999999</v>
      </c>
      <c r="J319" s="27">
        <f t="shared" si="4"/>
        <v>99.817661970173717</v>
      </c>
    </row>
    <row r="320" spans="1:10" ht="34.5" customHeight="1">
      <c r="A320" s="53" t="s">
        <v>485</v>
      </c>
      <c r="B320" s="54"/>
      <c r="C320" s="28" t="s">
        <v>224</v>
      </c>
      <c r="D320" s="28" t="s">
        <v>242</v>
      </c>
      <c r="E320" s="28" t="s">
        <v>409</v>
      </c>
      <c r="F320" s="29" t="s">
        <v>486</v>
      </c>
      <c r="G320" s="30"/>
      <c r="H320" s="31">
        <v>179005125.97999999</v>
      </c>
      <c r="I320" s="35">
        <f>I321+I326+I329+I332</f>
        <v>178678.73156000001</v>
      </c>
      <c r="J320" s="33">
        <f t="shared" si="4"/>
        <v>99.817661970173731</v>
      </c>
    </row>
    <row r="321" spans="1:10" ht="23.25" customHeight="1">
      <c r="A321" s="53" t="s">
        <v>533</v>
      </c>
      <c r="B321" s="54"/>
      <c r="C321" s="28" t="s">
        <v>224</v>
      </c>
      <c r="D321" s="28" t="s">
        <v>242</v>
      </c>
      <c r="E321" s="28" t="s">
        <v>409</v>
      </c>
      <c r="F321" s="29" t="s">
        <v>534</v>
      </c>
      <c r="G321" s="30"/>
      <c r="H321" s="31">
        <v>41418522.560000002</v>
      </c>
      <c r="I321" s="35">
        <v>41416.025390000003</v>
      </c>
      <c r="J321" s="33">
        <f t="shared" si="4"/>
        <v>99.993970885860591</v>
      </c>
    </row>
    <row r="322" spans="1:10" ht="23.25" customHeight="1">
      <c r="A322" s="53" t="s">
        <v>250</v>
      </c>
      <c r="B322" s="54"/>
      <c r="C322" s="28" t="s">
        <v>224</v>
      </c>
      <c r="D322" s="28" t="s">
        <v>242</v>
      </c>
      <c r="E322" s="28" t="s">
        <v>409</v>
      </c>
      <c r="F322" s="29" t="s">
        <v>534</v>
      </c>
      <c r="G322" s="29" t="s">
        <v>251</v>
      </c>
      <c r="H322" s="31">
        <v>9418522.5600000005</v>
      </c>
      <c r="I322" s="35">
        <v>9416.0253900000007</v>
      </c>
      <c r="J322" s="33">
        <f t="shared" si="4"/>
        <v>99.973486605950228</v>
      </c>
    </row>
    <row r="323" spans="1:10" ht="23.25" customHeight="1">
      <c r="A323" s="53" t="s">
        <v>252</v>
      </c>
      <c r="B323" s="54"/>
      <c r="C323" s="28" t="s">
        <v>224</v>
      </c>
      <c r="D323" s="28" t="s">
        <v>242</v>
      </c>
      <c r="E323" s="28" t="s">
        <v>409</v>
      </c>
      <c r="F323" s="29" t="s">
        <v>534</v>
      </c>
      <c r="G323" s="29" t="s">
        <v>253</v>
      </c>
      <c r="H323" s="31">
        <v>9418522.5600000005</v>
      </c>
      <c r="I323" s="35">
        <v>9416.0253900000007</v>
      </c>
      <c r="J323" s="33">
        <f t="shared" si="4"/>
        <v>99.973486605950228</v>
      </c>
    </row>
    <row r="324" spans="1:10" ht="23.25" customHeight="1">
      <c r="A324" s="53" t="s">
        <v>382</v>
      </c>
      <c r="B324" s="54"/>
      <c r="C324" s="28" t="s">
        <v>224</v>
      </c>
      <c r="D324" s="28" t="s">
        <v>242</v>
      </c>
      <c r="E324" s="28" t="s">
        <v>409</v>
      </c>
      <c r="F324" s="29" t="s">
        <v>534</v>
      </c>
      <c r="G324" s="29" t="s">
        <v>383</v>
      </c>
      <c r="H324" s="31">
        <v>32000000</v>
      </c>
      <c r="I324" s="35">
        <v>32000</v>
      </c>
      <c r="J324" s="33">
        <f t="shared" si="4"/>
        <v>100</v>
      </c>
    </row>
    <row r="325" spans="1:10" ht="15" customHeight="1">
      <c r="A325" s="53" t="s">
        <v>535</v>
      </c>
      <c r="B325" s="54"/>
      <c r="C325" s="28" t="s">
        <v>224</v>
      </c>
      <c r="D325" s="28" t="s">
        <v>242</v>
      </c>
      <c r="E325" s="28" t="s">
        <v>409</v>
      </c>
      <c r="F325" s="29" t="s">
        <v>534</v>
      </c>
      <c r="G325" s="29" t="s">
        <v>536</v>
      </c>
      <c r="H325" s="31">
        <v>32000000</v>
      </c>
      <c r="I325" s="35">
        <v>32000</v>
      </c>
      <c r="J325" s="33">
        <f t="shared" si="4"/>
        <v>100</v>
      </c>
    </row>
    <row r="326" spans="1:10" ht="23.25" customHeight="1">
      <c r="A326" s="53" t="s">
        <v>487</v>
      </c>
      <c r="B326" s="54"/>
      <c r="C326" s="28" t="s">
        <v>224</v>
      </c>
      <c r="D326" s="28" t="s">
        <v>242</v>
      </c>
      <c r="E326" s="28" t="s">
        <v>409</v>
      </c>
      <c r="F326" s="29" t="s">
        <v>488</v>
      </c>
      <c r="G326" s="30"/>
      <c r="H326" s="31">
        <v>3493627</v>
      </c>
      <c r="I326" s="35">
        <v>3170.5235400000001</v>
      </c>
      <c r="J326" s="33">
        <f t="shared" si="4"/>
        <v>90.751632615616955</v>
      </c>
    </row>
    <row r="327" spans="1:10" ht="23.25" customHeight="1">
      <c r="A327" s="53" t="s">
        <v>250</v>
      </c>
      <c r="B327" s="54"/>
      <c r="C327" s="28" t="s">
        <v>224</v>
      </c>
      <c r="D327" s="28" t="s">
        <v>242</v>
      </c>
      <c r="E327" s="28" t="s">
        <v>409</v>
      </c>
      <c r="F327" s="29" t="s">
        <v>488</v>
      </c>
      <c r="G327" s="29" t="s">
        <v>251</v>
      </c>
      <c r="H327" s="31">
        <v>3493627</v>
      </c>
      <c r="I327" s="35">
        <v>3170.5235400000001</v>
      </c>
      <c r="J327" s="33">
        <f t="shared" si="4"/>
        <v>90.751632615616955</v>
      </c>
    </row>
    <row r="328" spans="1:10" ht="23.25" customHeight="1">
      <c r="A328" s="53" t="s">
        <v>252</v>
      </c>
      <c r="B328" s="54"/>
      <c r="C328" s="28" t="s">
        <v>224</v>
      </c>
      <c r="D328" s="28" t="s">
        <v>242</v>
      </c>
      <c r="E328" s="28" t="s">
        <v>409</v>
      </c>
      <c r="F328" s="29" t="s">
        <v>488</v>
      </c>
      <c r="G328" s="29" t="s">
        <v>253</v>
      </c>
      <c r="H328" s="31">
        <v>3493627</v>
      </c>
      <c r="I328" s="35">
        <v>3170.5235400000001</v>
      </c>
      <c r="J328" s="33">
        <f t="shared" si="4"/>
        <v>90.751632615616955</v>
      </c>
    </row>
    <row r="329" spans="1:10" ht="34.5" customHeight="1">
      <c r="A329" s="53" t="s">
        <v>537</v>
      </c>
      <c r="B329" s="54"/>
      <c r="C329" s="28" t="s">
        <v>224</v>
      </c>
      <c r="D329" s="28" t="s">
        <v>242</v>
      </c>
      <c r="E329" s="28" t="s">
        <v>409</v>
      </c>
      <c r="F329" s="29" t="s">
        <v>538</v>
      </c>
      <c r="G329" s="30"/>
      <c r="H329" s="31">
        <v>77306976.420000002</v>
      </c>
      <c r="I329" s="35">
        <v>77306.976420000006</v>
      </c>
      <c r="J329" s="33">
        <f t="shared" si="4"/>
        <v>100</v>
      </c>
    </row>
    <row r="330" spans="1:10" ht="23.25" customHeight="1">
      <c r="A330" s="53" t="s">
        <v>250</v>
      </c>
      <c r="B330" s="54"/>
      <c r="C330" s="28" t="s">
        <v>224</v>
      </c>
      <c r="D330" s="28" t="s">
        <v>242</v>
      </c>
      <c r="E330" s="28" t="s">
        <v>409</v>
      </c>
      <c r="F330" s="29" t="s">
        <v>538</v>
      </c>
      <c r="G330" s="29" t="s">
        <v>251</v>
      </c>
      <c r="H330" s="31">
        <v>77306976.420000002</v>
      </c>
      <c r="I330" s="35">
        <v>77306.976420000006</v>
      </c>
      <c r="J330" s="33">
        <f t="shared" si="4"/>
        <v>100</v>
      </c>
    </row>
    <row r="331" spans="1:10" ht="23.25" customHeight="1">
      <c r="A331" s="53" t="s">
        <v>252</v>
      </c>
      <c r="B331" s="54"/>
      <c r="C331" s="28" t="s">
        <v>224</v>
      </c>
      <c r="D331" s="28" t="s">
        <v>242</v>
      </c>
      <c r="E331" s="28" t="s">
        <v>409</v>
      </c>
      <c r="F331" s="29" t="s">
        <v>538</v>
      </c>
      <c r="G331" s="29" t="s">
        <v>253</v>
      </c>
      <c r="H331" s="31">
        <v>77306976.420000002</v>
      </c>
      <c r="I331" s="35">
        <v>77306.976420000006</v>
      </c>
      <c r="J331" s="33">
        <f t="shared" si="4"/>
        <v>100</v>
      </c>
    </row>
    <row r="332" spans="1:10" ht="23.25" customHeight="1">
      <c r="A332" s="53" t="s">
        <v>539</v>
      </c>
      <c r="B332" s="54"/>
      <c r="C332" s="28" t="s">
        <v>224</v>
      </c>
      <c r="D332" s="28" t="s">
        <v>242</v>
      </c>
      <c r="E332" s="28" t="s">
        <v>409</v>
      </c>
      <c r="F332" s="29" t="s">
        <v>540</v>
      </c>
      <c r="G332" s="30"/>
      <c r="H332" s="31">
        <v>56786000</v>
      </c>
      <c r="I332" s="35">
        <v>56785.206209999997</v>
      </c>
      <c r="J332" s="33">
        <f t="shared" ref="J332:J395" si="5">I332/H332*100000</f>
        <v>99.998602137850881</v>
      </c>
    </row>
    <row r="333" spans="1:10" ht="23.25" customHeight="1">
      <c r="A333" s="53" t="s">
        <v>250</v>
      </c>
      <c r="B333" s="54"/>
      <c r="C333" s="28" t="s">
        <v>224</v>
      </c>
      <c r="D333" s="28" t="s">
        <v>242</v>
      </c>
      <c r="E333" s="28" t="s">
        <v>409</v>
      </c>
      <c r="F333" s="29" t="s">
        <v>540</v>
      </c>
      <c r="G333" s="29" t="s">
        <v>251</v>
      </c>
      <c r="H333" s="31">
        <v>56786000</v>
      </c>
      <c r="I333" s="35">
        <v>56785.206209999997</v>
      </c>
      <c r="J333" s="33">
        <f t="shared" si="5"/>
        <v>99.998602137850881</v>
      </c>
    </row>
    <row r="334" spans="1:10" ht="23.25" customHeight="1">
      <c r="A334" s="53" t="s">
        <v>252</v>
      </c>
      <c r="B334" s="54"/>
      <c r="C334" s="28" t="s">
        <v>224</v>
      </c>
      <c r="D334" s="28" t="s">
        <v>242</v>
      </c>
      <c r="E334" s="28" t="s">
        <v>409</v>
      </c>
      <c r="F334" s="29" t="s">
        <v>540</v>
      </c>
      <c r="G334" s="29" t="s">
        <v>253</v>
      </c>
      <c r="H334" s="31">
        <v>56786000</v>
      </c>
      <c r="I334" s="35">
        <v>56785.206209999997</v>
      </c>
      <c r="J334" s="33">
        <f t="shared" si="5"/>
        <v>99.998602137850881</v>
      </c>
    </row>
    <row r="335" spans="1:10" ht="23.25" customHeight="1">
      <c r="A335" s="59" t="s">
        <v>304</v>
      </c>
      <c r="B335" s="60"/>
      <c r="C335" s="19" t="s">
        <v>224</v>
      </c>
      <c r="D335" s="19" t="s">
        <v>242</v>
      </c>
      <c r="E335" s="19" t="s">
        <v>409</v>
      </c>
      <c r="F335" s="19" t="s">
        <v>305</v>
      </c>
      <c r="G335" s="19"/>
      <c r="H335" s="20">
        <v>5150010</v>
      </c>
      <c r="I335" s="37">
        <v>5150</v>
      </c>
      <c r="J335" s="22">
        <f t="shared" si="5"/>
        <v>99.99980582561976</v>
      </c>
    </row>
    <row r="336" spans="1:10" ht="34.5" customHeight="1">
      <c r="A336" s="61" t="s">
        <v>306</v>
      </c>
      <c r="B336" s="62"/>
      <c r="C336" s="23" t="s">
        <v>224</v>
      </c>
      <c r="D336" s="23" t="s">
        <v>242</v>
      </c>
      <c r="E336" s="23" t="s">
        <v>409</v>
      </c>
      <c r="F336" s="24" t="s">
        <v>307</v>
      </c>
      <c r="G336" s="24"/>
      <c r="H336" s="25">
        <v>5150010</v>
      </c>
      <c r="I336" s="34">
        <v>5150</v>
      </c>
      <c r="J336" s="27">
        <f t="shared" si="5"/>
        <v>99.99980582561976</v>
      </c>
    </row>
    <row r="337" spans="1:10" ht="23.25" customHeight="1">
      <c r="A337" s="53" t="s">
        <v>541</v>
      </c>
      <c r="B337" s="54"/>
      <c r="C337" s="28" t="s">
        <v>224</v>
      </c>
      <c r="D337" s="28" t="s">
        <v>242</v>
      </c>
      <c r="E337" s="28" t="s">
        <v>409</v>
      </c>
      <c r="F337" s="29" t="s">
        <v>542</v>
      </c>
      <c r="G337" s="30"/>
      <c r="H337" s="31">
        <v>5150010</v>
      </c>
      <c r="I337" s="35">
        <v>5150</v>
      </c>
      <c r="J337" s="33">
        <f t="shared" si="5"/>
        <v>99.99980582561976</v>
      </c>
    </row>
    <row r="338" spans="1:10" ht="15" customHeight="1">
      <c r="A338" s="53" t="s">
        <v>543</v>
      </c>
      <c r="B338" s="54"/>
      <c r="C338" s="28" t="s">
        <v>224</v>
      </c>
      <c r="D338" s="28" t="s">
        <v>242</v>
      </c>
      <c r="E338" s="28" t="s">
        <v>409</v>
      </c>
      <c r="F338" s="29" t="s">
        <v>544</v>
      </c>
      <c r="G338" s="30"/>
      <c r="H338" s="31">
        <v>5150010</v>
      </c>
      <c r="I338" s="35">
        <v>5150</v>
      </c>
      <c r="J338" s="33">
        <f t="shared" si="5"/>
        <v>99.99980582561976</v>
      </c>
    </row>
    <row r="339" spans="1:10" ht="23.25" customHeight="1">
      <c r="A339" s="53" t="s">
        <v>250</v>
      </c>
      <c r="B339" s="54"/>
      <c r="C339" s="28" t="s">
        <v>224</v>
      </c>
      <c r="D339" s="28" t="s">
        <v>242</v>
      </c>
      <c r="E339" s="28" t="s">
        <v>409</v>
      </c>
      <c r="F339" s="29" t="s">
        <v>544</v>
      </c>
      <c r="G339" s="29" t="s">
        <v>251</v>
      </c>
      <c r="H339" s="31">
        <v>5150010</v>
      </c>
      <c r="I339" s="35">
        <v>5150</v>
      </c>
      <c r="J339" s="33">
        <f t="shared" si="5"/>
        <v>99.99980582561976</v>
      </c>
    </row>
    <row r="340" spans="1:10" ht="23.25" customHeight="1">
      <c r="A340" s="53" t="s">
        <v>252</v>
      </c>
      <c r="B340" s="54"/>
      <c r="C340" s="28" t="s">
        <v>224</v>
      </c>
      <c r="D340" s="28" t="s">
        <v>242</v>
      </c>
      <c r="E340" s="28" t="s">
        <v>409</v>
      </c>
      <c r="F340" s="29" t="s">
        <v>544</v>
      </c>
      <c r="G340" s="29" t="s">
        <v>253</v>
      </c>
      <c r="H340" s="31">
        <v>5150010</v>
      </c>
      <c r="I340" s="35">
        <v>5150</v>
      </c>
      <c r="J340" s="33">
        <f t="shared" si="5"/>
        <v>99.99980582561976</v>
      </c>
    </row>
    <row r="341" spans="1:10" ht="15" customHeight="1">
      <c r="A341" s="57" t="s">
        <v>545</v>
      </c>
      <c r="B341" s="58"/>
      <c r="C341" s="15" t="s">
        <v>224</v>
      </c>
      <c r="D341" s="15" t="s">
        <v>242</v>
      </c>
      <c r="E341" s="15" t="s">
        <v>423</v>
      </c>
      <c r="F341" s="15"/>
      <c r="G341" s="15"/>
      <c r="H341" s="16">
        <v>4676500</v>
      </c>
      <c r="I341" s="36">
        <v>4657.6111199999996</v>
      </c>
      <c r="J341" s="18">
        <f t="shared" si="5"/>
        <v>99.596089383085626</v>
      </c>
    </row>
    <row r="342" spans="1:10" ht="23.25" customHeight="1">
      <c r="A342" s="59" t="s">
        <v>288</v>
      </c>
      <c r="B342" s="60"/>
      <c r="C342" s="19" t="s">
        <v>224</v>
      </c>
      <c r="D342" s="19" t="s">
        <v>242</v>
      </c>
      <c r="E342" s="19" t="s">
        <v>423</v>
      </c>
      <c r="F342" s="19" t="s">
        <v>289</v>
      </c>
      <c r="G342" s="19"/>
      <c r="H342" s="20">
        <v>4676500</v>
      </c>
      <c r="I342" s="37">
        <v>4657.6111199999996</v>
      </c>
      <c r="J342" s="22">
        <f t="shared" si="5"/>
        <v>99.596089383085626</v>
      </c>
    </row>
    <row r="343" spans="1:10" ht="34.5" customHeight="1">
      <c r="A343" s="61" t="s">
        <v>546</v>
      </c>
      <c r="B343" s="62"/>
      <c r="C343" s="23" t="s">
        <v>224</v>
      </c>
      <c r="D343" s="23" t="s">
        <v>242</v>
      </c>
      <c r="E343" s="23" t="s">
        <v>423</v>
      </c>
      <c r="F343" s="24" t="s">
        <v>547</v>
      </c>
      <c r="G343" s="24"/>
      <c r="H343" s="25">
        <v>4676500</v>
      </c>
      <c r="I343" s="34">
        <v>4657.6111199999996</v>
      </c>
      <c r="J343" s="27">
        <f t="shared" si="5"/>
        <v>99.596089383085626</v>
      </c>
    </row>
    <row r="344" spans="1:10" ht="15" customHeight="1">
      <c r="A344" s="53" t="s">
        <v>548</v>
      </c>
      <c r="B344" s="54"/>
      <c r="C344" s="28" t="s">
        <v>224</v>
      </c>
      <c r="D344" s="28" t="s">
        <v>242</v>
      </c>
      <c r="E344" s="28" t="s">
        <v>423</v>
      </c>
      <c r="F344" s="29" t="s">
        <v>549</v>
      </c>
      <c r="G344" s="30"/>
      <c r="H344" s="31">
        <v>2675329</v>
      </c>
      <c r="I344" s="35">
        <v>2666.9845399999999</v>
      </c>
      <c r="J344" s="33">
        <f t="shared" si="5"/>
        <v>99.688095931378911</v>
      </c>
    </row>
    <row r="345" spans="1:10" ht="15" customHeight="1">
      <c r="A345" s="53" t="s">
        <v>550</v>
      </c>
      <c r="B345" s="54"/>
      <c r="C345" s="28" t="s">
        <v>224</v>
      </c>
      <c r="D345" s="28" t="s">
        <v>242</v>
      </c>
      <c r="E345" s="28" t="s">
        <v>423</v>
      </c>
      <c r="F345" s="29" t="s">
        <v>551</v>
      </c>
      <c r="G345" s="30"/>
      <c r="H345" s="31">
        <v>2675329</v>
      </c>
      <c r="I345" s="35">
        <v>2666.9845399999999</v>
      </c>
      <c r="J345" s="33">
        <f t="shared" si="5"/>
        <v>99.688095931378911</v>
      </c>
    </row>
    <row r="346" spans="1:10" ht="23.25" customHeight="1">
      <c r="A346" s="53" t="s">
        <v>250</v>
      </c>
      <c r="B346" s="54"/>
      <c r="C346" s="28" t="s">
        <v>224</v>
      </c>
      <c r="D346" s="28" t="s">
        <v>242</v>
      </c>
      <c r="E346" s="28" t="s">
        <v>423</v>
      </c>
      <c r="F346" s="29" t="s">
        <v>551</v>
      </c>
      <c r="G346" s="29" t="s">
        <v>251</v>
      </c>
      <c r="H346" s="31">
        <v>2675329</v>
      </c>
      <c r="I346" s="35">
        <v>2666.9845399999999</v>
      </c>
      <c r="J346" s="33">
        <f t="shared" si="5"/>
        <v>99.688095931378911</v>
      </c>
    </row>
    <row r="347" spans="1:10" ht="23.25" customHeight="1">
      <c r="A347" s="53" t="s">
        <v>252</v>
      </c>
      <c r="B347" s="54"/>
      <c r="C347" s="28" t="s">
        <v>224</v>
      </c>
      <c r="D347" s="28" t="s">
        <v>242</v>
      </c>
      <c r="E347" s="28" t="s">
        <v>423</v>
      </c>
      <c r="F347" s="29" t="s">
        <v>551</v>
      </c>
      <c r="G347" s="29" t="s">
        <v>253</v>
      </c>
      <c r="H347" s="31">
        <v>2675329</v>
      </c>
      <c r="I347" s="35">
        <v>2666.9845399999999</v>
      </c>
      <c r="J347" s="33">
        <f t="shared" si="5"/>
        <v>99.688095931378911</v>
      </c>
    </row>
    <row r="348" spans="1:10" ht="15" customHeight="1">
      <c r="A348" s="53" t="s">
        <v>552</v>
      </c>
      <c r="B348" s="54"/>
      <c r="C348" s="28" t="s">
        <v>224</v>
      </c>
      <c r="D348" s="28" t="s">
        <v>242</v>
      </c>
      <c r="E348" s="28" t="s">
        <v>423</v>
      </c>
      <c r="F348" s="29" t="s">
        <v>553</v>
      </c>
      <c r="G348" s="30"/>
      <c r="H348" s="31">
        <v>957664</v>
      </c>
      <c r="I348" s="35">
        <v>950.02032999999994</v>
      </c>
      <c r="J348" s="33">
        <f t="shared" si="5"/>
        <v>99.201842190998079</v>
      </c>
    </row>
    <row r="349" spans="1:10" ht="15" customHeight="1">
      <c r="A349" s="53" t="s">
        <v>554</v>
      </c>
      <c r="B349" s="54"/>
      <c r="C349" s="28" t="s">
        <v>224</v>
      </c>
      <c r="D349" s="28" t="s">
        <v>242</v>
      </c>
      <c r="E349" s="28" t="s">
        <v>423</v>
      </c>
      <c r="F349" s="29" t="s">
        <v>555</v>
      </c>
      <c r="G349" s="30"/>
      <c r="H349" s="31">
        <v>957664</v>
      </c>
      <c r="I349" s="35">
        <v>950.02032999999994</v>
      </c>
      <c r="J349" s="33">
        <f t="shared" si="5"/>
        <v>99.201842190998079</v>
      </c>
    </row>
    <row r="350" spans="1:10" ht="23.25" customHeight="1">
      <c r="A350" s="53" t="s">
        <v>250</v>
      </c>
      <c r="B350" s="54"/>
      <c r="C350" s="28" t="s">
        <v>224</v>
      </c>
      <c r="D350" s="28" t="s">
        <v>242</v>
      </c>
      <c r="E350" s="28" t="s">
        <v>423</v>
      </c>
      <c r="F350" s="29" t="s">
        <v>555</v>
      </c>
      <c r="G350" s="29" t="s">
        <v>251</v>
      </c>
      <c r="H350" s="31">
        <v>957664</v>
      </c>
      <c r="I350" s="35">
        <v>950.02032999999994</v>
      </c>
      <c r="J350" s="33">
        <f t="shared" si="5"/>
        <v>99.201842190998079</v>
      </c>
    </row>
    <row r="351" spans="1:10" ht="23.25" customHeight="1">
      <c r="A351" s="53" t="s">
        <v>252</v>
      </c>
      <c r="B351" s="54"/>
      <c r="C351" s="28" t="s">
        <v>224</v>
      </c>
      <c r="D351" s="28" t="s">
        <v>242</v>
      </c>
      <c r="E351" s="28" t="s">
        <v>423</v>
      </c>
      <c r="F351" s="29" t="s">
        <v>555</v>
      </c>
      <c r="G351" s="29" t="s">
        <v>253</v>
      </c>
      <c r="H351" s="31">
        <v>957664</v>
      </c>
      <c r="I351" s="35">
        <v>950.02032999999994</v>
      </c>
      <c r="J351" s="33">
        <f t="shared" si="5"/>
        <v>99.201842190998079</v>
      </c>
    </row>
    <row r="352" spans="1:10" ht="23.25" customHeight="1">
      <c r="A352" s="53" t="s">
        <v>556</v>
      </c>
      <c r="B352" s="54"/>
      <c r="C352" s="28" t="s">
        <v>224</v>
      </c>
      <c r="D352" s="28" t="s">
        <v>242</v>
      </c>
      <c r="E352" s="28" t="s">
        <v>423</v>
      </c>
      <c r="F352" s="29" t="s">
        <v>557</v>
      </c>
      <c r="G352" s="30"/>
      <c r="H352" s="31">
        <v>1043507</v>
      </c>
      <c r="I352" s="35">
        <v>1040.60625</v>
      </c>
      <c r="J352" s="33">
        <f t="shared" si="5"/>
        <v>99.722019114390221</v>
      </c>
    </row>
    <row r="353" spans="1:10" ht="15" customHeight="1">
      <c r="A353" s="53" t="s">
        <v>558</v>
      </c>
      <c r="B353" s="54"/>
      <c r="C353" s="28" t="s">
        <v>224</v>
      </c>
      <c r="D353" s="28" t="s">
        <v>242</v>
      </c>
      <c r="E353" s="28" t="s">
        <v>423</v>
      </c>
      <c r="F353" s="29" t="s">
        <v>559</v>
      </c>
      <c r="G353" s="30"/>
      <c r="H353" s="31">
        <v>1043507</v>
      </c>
      <c r="I353" s="35">
        <v>1040.60625</v>
      </c>
      <c r="J353" s="33">
        <f t="shared" si="5"/>
        <v>99.722019114390221</v>
      </c>
    </row>
    <row r="354" spans="1:10" ht="23.25" customHeight="1">
      <c r="A354" s="53" t="s">
        <v>250</v>
      </c>
      <c r="B354" s="54"/>
      <c r="C354" s="28" t="s">
        <v>224</v>
      </c>
      <c r="D354" s="28" t="s">
        <v>242</v>
      </c>
      <c r="E354" s="28" t="s">
        <v>423</v>
      </c>
      <c r="F354" s="29" t="s">
        <v>559</v>
      </c>
      <c r="G354" s="29" t="s">
        <v>251</v>
      </c>
      <c r="H354" s="31">
        <v>1043507</v>
      </c>
      <c r="I354" s="35">
        <v>1040.60625</v>
      </c>
      <c r="J354" s="33">
        <f t="shared" si="5"/>
        <v>99.722019114390221</v>
      </c>
    </row>
    <row r="355" spans="1:10" ht="23.25" customHeight="1">
      <c r="A355" s="53" t="s">
        <v>252</v>
      </c>
      <c r="B355" s="54"/>
      <c r="C355" s="28" t="s">
        <v>224</v>
      </c>
      <c r="D355" s="28" t="s">
        <v>242</v>
      </c>
      <c r="E355" s="28" t="s">
        <v>423</v>
      </c>
      <c r="F355" s="29" t="s">
        <v>559</v>
      </c>
      <c r="G355" s="29" t="s">
        <v>253</v>
      </c>
      <c r="H355" s="31">
        <v>1043507</v>
      </c>
      <c r="I355" s="35">
        <v>1040.60625</v>
      </c>
      <c r="J355" s="33">
        <f t="shared" si="5"/>
        <v>99.722019114390221</v>
      </c>
    </row>
    <row r="356" spans="1:10" ht="15" customHeight="1">
      <c r="A356" s="57" t="s">
        <v>560</v>
      </c>
      <c r="B356" s="58"/>
      <c r="C356" s="15" t="s">
        <v>224</v>
      </c>
      <c r="D356" s="15" t="s">
        <v>242</v>
      </c>
      <c r="E356" s="15" t="s">
        <v>561</v>
      </c>
      <c r="F356" s="15"/>
      <c r="G356" s="15"/>
      <c r="H356" s="16">
        <v>850000</v>
      </c>
      <c r="I356" s="36">
        <v>755.56848000000002</v>
      </c>
      <c r="J356" s="18">
        <f t="shared" si="5"/>
        <v>88.890409411764708</v>
      </c>
    </row>
    <row r="357" spans="1:10" ht="23.25" customHeight="1">
      <c r="A357" s="59" t="s">
        <v>410</v>
      </c>
      <c r="B357" s="60"/>
      <c r="C357" s="19" t="s">
        <v>224</v>
      </c>
      <c r="D357" s="19" t="s">
        <v>242</v>
      </c>
      <c r="E357" s="19" t="s">
        <v>561</v>
      </c>
      <c r="F357" s="19" t="s">
        <v>411</v>
      </c>
      <c r="G357" s="19"/>
      <c r="H357" s="20">
        <v>265000</v>
      </c>
      <c r="I357" s="37">
        <v>170.56847999999999</v>
      </c>
      <c r="J357" s="22">
        <f t="shared" si="5"/>
        <v>64.365464150943396</v>
      </c>
    </row>
    <row r="358" spans="1:10" ht="23.25" customHeight="1">
      <c r="A358" s="61" t="s">
        <v>449</v>
      </c>
      <c r="B358" s="62"/>
      <c r="C358" s="23" t="s">
        <v>224</v>
      </c>
      <c r="D358" s="23" t="s">
        <v>242</v>
      </c>
      <c r="E358" s="23" t="s">
        <v>561</v>
      </c>
      <c r="F358" s="24" t="s">
        <v>450</v>
      </c>
      <c r="G358" s="24"/>
      <c r="H358" s="25">
        <v>265000</v>
      </c>
      <c r="I358" s="34">
        <v>170.56847999999999</v>
      </c>
      <c r="J358" s="27">
        <f t="shared" si="5"/>
        <v>64.365464150943396</v>
      </c>
    </row>
    <row r="359" spans="1:10" ht="15" customHeight="1">
      <c r="A359" s="53" t="s">
        <v>562</v>
      </c>
      <c r="B359" s="54"/>
      <c r="C359" s="28" t="s">
        <v>224</v>
      </c>
      <c r="D359" s="28" t="s">
        <v>242</v>
      </c>
      <c r="E359" s="28" t="s">
        <v>561</v>
      </c>
      <c r="F359" s="29" t="s">
        <v>563</v>
      </c>
      <c r="G359" s="30"/>
      <c r="H359" s="31">
        <v>265000</v>
      </c>
      <c r="I359" s="35">
        <v>170.56847999999999</v>
      </c>
      <c r="J359" s="33">
        <f t="shared" si="5"/>
        <v>64.365464150943396</v>
      </c>
    </row>
    <row r="360" spans="1:10" ht="45.75" customHeight="1">
      <c r="A360" s="53" t="s">
        <v>564</v>
      </c>
      <c r="B360" s="54"/>
      <c r="C360" s="28" t="s">
        <v>224</v>
      </c>
      <c r="D360" s="28" t="s">
        <v>242</v>
      </c>
      <c r="E360" s="28" t="s">
        <v>561</v>
      </c>
      <c r="F360" s="29" t="s">
        <v>565</v>
      </c>
      <c r="G360" s="30"/>
      <c r="H360" s="31">
        <v>265000</v>
      </c>
      <c r="I360" s="35">
        <v>170.56847999999999</v>
      </c>
      <c r="J360" s="33">
        <f t="shared" si="5"/>
        <v>64.365464150943396</v>
      </c>
    </row>
    <row r="361" spans="1:10" ht="23.25" customHeight="1">
      <c r="A361" s="53" t="s">
        <v>250</v>
      </c>
      <c r="B361" s="54"/>
      <c r="C361" s="28" t="s">
        <v>224</v>
      </c>
      <c r="D361" s="28" t="s">
        <v>242</v>
      </c>
      <c r="E361" s="28" t="s">
        <v>561</v>
      </c>
      <c r="F361" s="29" t="s">
        <v>565</v>
      </c>
      <c r="G361" s="29" t="s">
        <v>251</v>
      </c>
      <c r="H361" s="31">
        <v>265000</v>
      </c>
      <c r="I361" s="35">
        <v>170.56847999999999</v>
      </c>
      <c r="J361" s="33">
        <f t="shared" si="5"/>
        <v>64.365464150943396</v>
      </c>
    </row>
    <row r="362" spans="1:10" ht="23.25" customHeight="1">
      <c r="A362" s="53" t="s">
        <v>252</v>
      </c>
      <c r="B362" s="54"/>
      <c r="C362" s="28" t="s">
        <v>224</v>
      </c>
      <c r="D362" s="28" t="s">
        <v>242</v>
      </c>
      <c r="E362" s="28" t="s">
        <v>561</v>
      </c>
      <c r="F362" s="29" t="s">
        <v>565</v>
      </c>
      <c r="G362" s="29" t="s">
        <v>253</v>
      </c>
      <c r="H362" s="31">
        <v>265000</v>
      </c>
      <c r="I362" s="35">
        <v>170.56847999999999</v>
      </c>
      <c r="J362" s="33">
        <f t="shared" si="5"/>
        <v>64.365464150943396</v>
      </c>
    </row>
    <row r="363" spans="1:10" ht="15" customHeight="1">
      <c r="A363" s="59" t="s">
        <v>566</v>
      </c>
      <c r="B363" s="60"/>
      <c r="C363" s="19" t="s">
        <v>224</v>
      </c>
      <c r="D363" s="19" t="s">
        <v>242</v>
      </c>
      <c r="E363" s="19" t="s">
        <v>561</v>
      </c>
      <c r="F363" s="19" t="s">
        <v>567</v>
      </c>
      <c r="G363" s="19"/>
      <c r="H363" s="20">
        <v>585000</v>
      </c>
      <c r="I363" s="37">
        <v>585</v>
      </c>
      <c r="J363" s="22">
        <f t="shared" si="5"/>
        <v>100</v>
      </c>
    </row>
    <row r="364" spans="1:10" ht="23.25" customHeight="1">
      <c r="A364" s="61" t="s">
        <v>568</v>
      </c>
      <c r="B364" s="62"/>
      <c r="C364" s="23" t="s">
        <v>224</v>
      </c>
      <c r="D364" s="23" t="s">
        <v>242</v>
      </c>
      <c r="E364" s="23" t="s">
        <v>561</v>
      </c>
      <c r="F364" s="24" t="s">
        <v>569</v>
      </c>
      <c r="G364" s="24"/>
      <c r="H364" s="25">
        <v>585000</v>
      </c>
      <c r="I364" s="34">
        <v>585</v>
      </c>
      <c r="J364" s="27">
        <f t="shared" si="5"/>
        <v>100</v>
      </c>
    </row>
    <row r="365" spans="1:10" ht="34.5" customHeight="1">
      <c r="A365" s="53" t="s">
        <v>570</v>
      </c>
      <c r="B365" s="54"/>
      <c r="C365" s="28" t="s">
        <v>224</v>
      </c>
      <c r="D365" s="28" t="s">
        <v>242</v>
      </c>
      <c r="E365" s="28" t="s">
        <v>561</v>
      </c>
      <c r="F365" s="29" t="s">
        <v>571</v>
      </c>
      <c r="G365" s="30"/>
      <c r="H365" s="31">
        <v>585000</v>
      </c>
      <c r="I365" s="35">
        <v>585</v>
      </c>
      <c r="J365" s="33">
        <f t="shared" si="5"/>
        <v>100</v>
      </c>
    </row>
    <row r="366" spans="1:10" ht="23.25" customHeight="1">
      <c r="A366" s="53" t="s">
        <v>572</v>
      </c>
      <c r="B366" s="54"/>
      <c r="C366" s="28" t="s">
        <v>224</v>
      </c>
      <c r="D366" s="28" t="s">
        <v>242</v>
      </c>
      <c r="E366" s="28" t="s">
        <v>561</v>
      </c>
      <c r="F366" s="29" t="s">
        <v>573</v>
      </c>
      <c r="G366" s="30"/>
      <c r="H366" s="31">
        <v>585000</v>
      </c>
      <c r="I366" s="35">
        <v>585</v>
      </c>
      <c r="J366" s="33">
        <f t="shared" si="5"/>
        <v>100</v>
      </c>
    </row>
    <row r="367" spans="1:10" ht="15" customHeight="1">
      <c r="A367" s="53" t="s">
        <v>278</v>
      </c>
      <c r="B367" s="54"/>
      <c r="C367" s="28" t="s">
        <v>224</v>
      </c>
      <c r="D367" s="28" t="s">
        <v>242</v>
      </c>
      <c r="E367" s="28" t="s">
        <v>561</v>
      </c>
      <c r="F367" s="29" t="s">
        <v>573</v>
      </c>
      <c r="G367" s="29" t="s">
        <v>279</v>
      </c>
      <c r="H367" s="31">
        <v>585000</v>
      </c>
      <c r="I367" s="35">
        <v>585</v>
      </c>
      <c r="J367" s="33">
        <f t="shared" si="5"/>
        <v>100</v>
      </c>
    </row>
    <row r="368" spans="1:10" ht="34.5" customHeight="1">
      <c r="A368" s="53" t="s">
        <v>350</v>
      </c>
      <c r="B368" s="54"/>
      <c r="C368" s="28" t="s">
        <v>224</v>
      </c>
      <c r="D368" s="28" t="s">
        <v>242</v>
      </c>
      <c r="E368" s="28" t="s">
        <v>561</v>
      </c>
      <c r="F368" s="29" t="s">
        <v>573</v>
      </c>
      <c r="G368" s="29" t="s">
        <v>351</v>
      </c>
      <c r="H368" s="31">
        <v>585000</v>
      </c>
      <c r="I368" s="35">
        <v>585</v>
      </c>
      <c r="J368" s="33">
        <f t="shared" si="5"/>
        <v>100</v>
      </c>
    </row>
    <row r="369" spans="1:10" ht="15" customHeight="1">
      <c r="A369" s="55" t="s">
        <v>574</v>
      </c>
      <c r="B369" s="56"/>
      <c r="C369" s="11" t="s">
        <v>224</v>
      </c>
      <c r="D369" s="11" t="s">
        <v>491</v>
      </c>
      <c r="E369" s="11"/>
      <c r="F369" s="11"/>
      <c r="G369" s="11"/>
      <c r="H369" s="12">
        <v>585096463.65999997</v>
      </c>
      <c r="I369" s="38">
        <f>I370+I383+I437</f>
        <v>550208.02165000001</v>
      </c>
      <c r="J369" s="14">
        <f t="shared" si="5"/>
        <v>94.037147004485462</v>
      </c>
    </row>
    <row r="370" spans="1:10" ht="15" customHeight="1">
      <c r="A370" s="57" t="s">
        <v>575</v>
      </c>
      <c r="B370" s="58"/>
      <c r="C370" s="15" t="s">
        <v>224</v>
      </c>
      <c r="D370" s="15" t="s">
        <v>491</v>
      </c>
      <c r="E370" s="15" t="s">
        <v>226</v>
      </c>
      <c r="F370" s="15"/>
      <c r="G370" s="15"/>
      <c r="H370" s="16">
        <v>6907000</v>
      </c>
      <c r="I370" s="36">
        <v>6697.9618499999997</v>
      </c>
      <c r="J370" s="18">
        <f t="shared" si="5"/>
        <v>96.973531924134932</v>
      </c>
    </row>
    <row r="371" spans="1:10" ht="23.25" customHeight="1">
      <c r="A371" s="59" t="s">
        <v>229</v>
      </c>
      <c r="B371" s="60"/>
      <c r="C371" s="19" t="s">
        <v>224</v>
      </c>
      <c r="D371" s="19" t="s">
        <v>491</v>
      </c>
      <c r="E371" s="19" t="s">
        <v>226</v>
      </c>
      <c r="F371" s="19" t="s">
        <v>230</v>
      </c>
      <c r="G371" s="19"/>
      <c r="H371" s="20">
        <v>6569000</v>
      </c>
      <c r="I371" s="37">
        <v>6397.6263300000001</v>
      </c>
      <c r="J371" s="22">
        <f t="shared" si="5"/>
        <v>97.39117567361852</v>
      </c>
    </row>
    <row r="372" spans="1:10" ht="23.25" customHeight="1">
      <c r="A372" s="61" t="s">
        <v>270</v>
      </c>
      <c r="B372" s="62"/>
      <c r="C372" s="23" t="s">
        <v>224</v>
      </c>
      <c r="D372" s="23" t="s">
        <v>491</v>
      </c>
      <c r="E372" s="23" t="s">
        <v>226</v>
      </c>
      <c r="F372" s="24" t="s">
        <v>271</v>
      </c>
      <c r="G372" s="24"/>
      <c r="H372" s="25">
        <v>6569000</v>
      </c>
      <c r="I372" s="34">
        <v>6397.6263300000001</v>
      </c>
      <c r="J372" s="27">
        <f t="shared" si="5"/>
        <v>97.39117567361852</v>
      </c>
    </row>
    <row r="373" spans="1:10" ht="34.5" customHeight="1">
      <c r="A373" s="53" t="s">
        <v>338</v>
      </c>
      <c r="B373" s="54"/>
      <c r="C373" s="28" t="s">
        <v>224</v>
      </c>
      <c r="D373" s="28" t="s">
        <v>491</v>
      </c>
      <c r="E373" s="28" t="s">
        <v>226</v>
      </c>
      <c r="F373" s="29" t="s">
        <v>339</v>
      </c>
      <c r="G373" s="30"/>
      <c r="H373" s="31">
        <v>6569000</v>
      </c>
      <c r="I373" s="35">
        <v>6397.6263300000001</v>
      </c>
      <c r="J373" s="33">
        <f t="shared" si="5"/>
        <v>97.39117567361852</v>
      </c>
    </row>
    <row r="374" spans="1:10" ht="23.25" customHeight="1">
      <c r="A374" s="53" t="s">
        <v>576</v>
      </c>
      <c r="B374" s="54"/>
      <c r="C374" s="28" t="s">
        <v>224</v>
      </c>
      <c r="D374" s="28" t="s">
        <v>491</v>
      </c>
      <c r="E374" s="28" t="s">
        <v>226</v>
      </c>
      <c r="F374" s="29" t="s">
        <v>577</v>
      </c>
      <c r="G374" s="30"/>
      <c r="H374" s="31">
        <v>6569000</v>
      </c>
      <c r="I374" s="35">
        <v>6397.6263300000001</v>
      </c>
      <c r="J374" s="33">
        <f t="shared" si="5"/>
        <v>97.39117567361852</v>
      </c>
    </row>
    <row r="375" spans="1:10" ht="23.25" customHeight="1">
      <c r="A375" s="53" t="s">
        <v>250</v>
      </c>
      <c r="B375" s="54"/>
      <c r="C375" s="28" t="s">
        <v>224</v>
      </c>
      <c r="D375" s="28" t="s">
        <v>491</v>
      </c>
      <c r="E375" s="28" t="s">
        <v>226</v>
      </c>
      <c r="F375" s="29" t="s">
        <v>577</v>
      </c>
      <c r="G375" s="29" t="s">
        <v>251</v>
      </c>
      <c r="H375" s="31">
        <v>6569000</v>
      </c>
      <c r="I375" s="35">
        <v>6397.6263300000001</v>
      </c>
      <c r="J375" s="33">
        <f t="shared" si="5"/>
        <v>97.39117567361852</v>
      </c>
    </row>
    <row r="376" spans="1:10" ht="23.25" customHeight="1">
      <c r="A376" s="53" t="s">
        <v>252</v>
      </c>
      <c r="B376" s="54"/>
      <c r="C376" s="28" t="s">
        <v>224</v>
      </c>
      <c r="D376" s="28" t="s">
        <v>491</v>
      </c>
      <c r="E376" s="28" t="s">
        <v>226</v>
      </c>
      <c r="F376" s="29" t="s">
        <v>577</v>
      </c>
      <c r="G376" s="29" t="s">
        <v>253</v>
      </c>
      <c r="H376" s="31">
        <v>6569000</v>
      </c>
      <c r="I376" s="35">
        <v>6397.6263300000001</v>
      </c>
      <c r="J376" s="33">
        <f t="shared" si="5"/>
        <v>97.39117567361852</v>
      </c>
    </row>
    <row r="377" spans="1:10" ht="23.25" customHeight="1">
      <c r="A377" s="59" t="s">
        <v>296</v>
      </c>
      <c r="B377" s="60"/>
      <c r="C377" s="19" t="s">
        <v>224</v>
      </c>
      <c r="D377" s="19" t="s">
        <v>491</v>
      </c>
      <c r="E377" s="19" t="s">
        <v>226</v>
      </c>
      <c r="F377" s="19" t="s">
        <v>297</v>
      </c>
      <c r="G377" s="19"/>
      <c r="H377" s="20">
        <v>338000</v>
      </c>
      <c r="I377" s="37">
        <v>300.33551999999997</v>
      </c>
      <c r="J377" s="22">
        <f t="shared" si="5"/>
        <v>88.856662721893485</v>
      </c>
    </row>
    <row r="378" spans="1:10" ht="23.25" customHeight="1">
      <c r="A378" s="61" t="s">
        <v>298</v>
      </c>
      <c r="B378" s="62"/>
      <c r="C378" s="23" t="s">
        <v>224</v>
      </c>
      <c r="D378" s="23" t="s">
        <v>491</v>
      </c>
      <c r="E378" s="23" t="s">
        <v>226</v>
      </c>
      <c r="F378" s="24" t="s">
        <v>299</v>
      </c>
      <c r="G378" s="24"/>
      <c r="H378" s="25">
        <v>338000</v>
      </c>
      <c r="I378" s="34">
        <v>300.33551999999997</v>
      </c>
      <c r="J378" s="27">
        <f t="shared" si="5"/>
        <v>88.856662721893485</v>
      </c>
    </row>
    <row r="379" spans="1:10" ht="34.5" customHeight="1">
      <c r="A379" s="53" t="s">
        <v>578</v>
      </c>
      <c r="B379" s="54"/>
      <c r="C379" s="28" t="s">
        <v>224</v>
      </c>
      <c r="D379" s="28" t="s">
        <v>491</v>
      </c>
      <c r="E379" s="28" t="s">
        <v>226</v>
      </c>
      <c r="F379" s="29" t="s">
        <v>579</v>
      </c>
      <c r="G379" s="30"/>
      <c r="H379" s="31">
        <v>338000</v>
      </c>
      <c r="I379" s="35">
        <v>300.33551999999997</v>
      </c>
      <c r="J379" s="33">
        <f t="shared" si="5"/>
        <v>88.856662721893485</v>
      </c>
    </row>
    <row r="380" spans="1:10" ht="23.25" customHeight="1">
      <c r="A380" s="53" t="s">
        <v>580</v>
      </c>
      <c r="B380" s="54"/>
      <c r="C380" s="28" t="s">
        <v>224</v>
      </c>
      <c r="D380" s="28" t="s">
        <v>491</v>
      </c>
      <c r="E380" s="28" t="s">
        <v>226</v>
      </c>
      <c r="F380" s="29" t="s">
        <v>581</v>
      </c>
      <c r="G380" s="30"/>
      <c r="H380" s="31">
        <v>338000</v>
      </c>
      <c r="I380" s="35">
        <v>300.33551999999997</v>
      </c>
      <c r="J380" s="33">
        <f t="shared" si="5"/>
        <v>88.856662721893485</v>
      </c>
    </row>
    <row r="381" spans="1:10" ht="23.25" customHeight="1">
      <c r="A381" s="53" t="s">
        <v>250</v>
      </c>
      <c r="B381" s="54"/>
      <c r="C381" s="28" t="s">
        <v>224</v>
      </c>
      <c r="D381" s="28" t="s">
        <v>491</v>
      </c>
      <c r="E381" s="28" t="s">
        <v>226</v>
      </c>
      <c r="F381" s="29" t="s">
        <v>581</v>
      </c>
      <c r="G381" s="29" t="s">
        <v>251</v>
      </c>
      <c r="H381" s="31">
        <v>338000</v>
      </c>
      <c r="I381" s="35">
        <v>300.33551999999997</v>
      </c>
      <c r="J381" s="33">
        <f t="shared" si="5"/>
        <v>88.856662721893485</v>
      </c>
    </row>
    <row r="382" spans="1:10" ht="23.25" customHeight="1">
      <c r="A382" s="53" t="s">
        <v>252</v>
      </c>
      <c r="B382" s="54"/>
      <c r="C382" s="28" t="s">
        <v>224</v>
      </c>
      <c r="D382" s="28" t="s">
        <v>491</v>
      </c>
      <c r="E382" s="28" t="s">
        <v>226</v>
      </c>
      <c r="F382" s="29" t="s">
        <v>581</v>
      </c>
      <c r="G382" s="29" t="s">
        <v>253</v>
      </c>
      <c r="H382" s="31">
        <v>338000</v>
      </c>
      <c r="I382" s="35">
        <v>300.33551999999997</v>
      </c>
      <c r="J382" s="33">
        <f t="shared" si="5"/>
        <v>88.856662721893485</v>
      </c>
    </row>
    <row r="383" spans="1:10" ht="15" customHeight="1">
      <c r="A383" s="57" t="s">
        <v>582</v>
      </c>
      <c r="B383" s="58"/>
      <c r="C383" s="15" t="s">
        <v>224</v>
      </c>
      <c r="D383" s="15" t="s">
        <v>491</v>
      </c>
      <c r="E383" s="15" t="s">
        <v>228</v>
      </c>
      <c r="F383" s="15"/>
      <c r="G383" s="15"/>
      <c r="H383" s="16">
        <v>185363430.44999999</v>
      </c>
      <c r="I383" s="36">
        <f>I384+I390+I433</f>
        <v>157746.97980999999</v>
      </c>
      <c r="J383" s="18">
        <f t="shared" si="5"/>
        <v>85.101456866137752</v>
      </c>
    </row>
    <row r="384" spans="1:10" ht="21.75" customHeight="1">
      <c r="A384" s="59" t="s">
        <v>492</v>
      </c>
      <c r="B384" s="60"/>
      <c r="C384" s="19" t="s">
        <v>224</v>
      </c>
      <c r="D384" s="19" t="s">
        <v>491</v>
      </c>
      <c r="E384" s="19" t="s">
        <v>228</v>
      </c>
      <c r="F384" s="19" t="s">
        <v>493</v>
      </c>
      <c r="G384" s="19"/>
      <c r="H384" s="20">
        <v>39858930</v>
      </c>
      <c r="I384" s="37">
        <v>39858.692080000001</v>
      </c>
      <c r="J384" s="22">
        <f t="shared" si="5"/>
        <v>99.999403094864803</v>
      </c>
    </row>
    <row r="385" spans="1:10" ht="23.25" customHeight="1">
      <c r="A385" s="61" t="s">
        <v>520</v>
      </c>
      <c r="B385" s="62"/>
      <c r="C385" s="23" t="s">
        <v>224</v>
      </c>
      <c r="D385" s="23" t="s">
        <v>491</v>
      </c>
      <c r="E385" s="23" t="s">
        <v>228</v>
      </c>
      <c r="F385" s="24" t="s">
        <v>521</v>
      </c>
      <c r="G385" s="24"/>
      <c r="H385" s="25">
        <v>39858930</v>
      </c>
      <c r="I385" s="34">
        <v>39858.692080000001</v>
      </c>
      <c r="J385" s="27">
        <f t="shared" si="5"/>
        <v>99.999403094864803</v>
      </c>
    </row>
    <row r="386" spans="1:10" ht="23.25" customHeight="1">
      <c r="A386" s="53" t="s">
        <v>583</v>
      </c>
      <c r="B386" s="54"/>
      <c r="C386" s="28" t="s">
        <v>224</v>
      </c>
      <c r="D386" s="28" t="s">
        <v>491</v>
      </c>
      <c r="E386" s="28" t="s">
        <v>228</v>
      </c>
      <c r="F386" s="29" t="s">
        <v>584</v>
      </c>
      <c r="G386" s="30"/>
      <c r="H386" s="31">
        <v>39858930</v>
      </c>
      <c r="I386" s="35">
        <v>39858.692080000001</v>
      </c>
      <c r="J386" s="33">
        <f t="shared" si="5"/>
        <v>99.999403094864803</v>
      </c>
    </row>
    <row r="387" spans="1:10" ht="15" customHeight="1">
      <c r="A387" s="53" t="s">
        <v>585</v>
      </c>
      <c r="B387" s="54"/>
      <c r="C387" s="28" t="s">
        <v>224</v>
      </c>
      <c r="D387" s="28" t="s">
        <v>491</v>
      </c>
      <c r="E387" s="28" t="s">
        <v>228</v>
      </c>
      <c r="F387" s="29" t="s">
        <v>586</v>
      </c>
      <c r="G387" s="30"/>
      <c r="H387" s="31">
        <v>39858930</v>
      </c>
      <c r="I387" s="35">
        <v>39858.692080000001</v>
      </c>
      <c r="J387" s="33">
        <f t="shared" si="5"/>
        <v>99.999403094864803</v>
      </c>
    </row>
    <row r="388" spans="1:10" ht="23.25" customHeight="1">
      <c r="A388" s="53" t="s">
        <v>477</v>
      </c>
      <c r="B388" s="54"/>
      <c r="C388" s="28" t="s">
        <v>224</v>
      </c>
      <c r="D388" s="28" t="s">
        <v>491</v>
      </c>
      <c r="E388" s="28" t="s">
        <v>228</v>
      </c>
      <c r="F388" s="29" t="s">
        <v>586</v>
      </c>
      <c r="G388" s="29" t="s">
        <v>478</v>
      </c>
      <c r="H388" s="31">
        <v>39858930</v>
      </c>
      <c r="I388" s="35">
        <v>39858.692080000001</v>
      </c>
      <c r="J388" s="33">
        <f t="shared" si="5"/>
        <v>99.999403094864803</v>
      </c>
    </row>
    <row r="389" spans="1:10" ht="15" customHeight="1">
      <c r="A389" s="53" t="s">
        <v>479</v>
      </c>
      <c r="B389" s="54"/>
      <c r="C389" s="28" t="s">
        <v>224</v>
      </c>
      <c r="D389" s="28" t="s">
        <v>491</v>
      </c>
      <c r="E389" s="28" t="s">
        <v>228</v>
      </c>
      <c r="F389" s="29" t="s">
        <v>586</v>
      </c>
      <c r="G389" s="29" t="s">
        <v>480</v>
      </c>
      <c r="H389" s="31">
        <v>39858930</v>
      </c>
      <c r="I389" s="35">
        <v>39858.692080000001</v>
      </c>
      <c r="J389" s="33">
        <f t="shared" si="5"/>
        <v>99.999403094864803</v>
      </c>
    </row>
    <row r="390" spans="1:10" ht="34.5" customHeight="1">
      <c r="A390" s="59" t="s">
        <v>262</v>
      </c>
      <c r="B390" s="60"/>
      <c r="C390" s="19" t="s">
        <v>224</v>
      </c>
      <c r="D390" s="19" t="s">
        <v>491</v>
      </c>
      <c r="E390" s="19" t="s">
        <v>228</v>
      </c>
      <c r="F390" s="19" t="s">
        <v>263</v>
      </c>
      <c r="G390" s="19"/>
      <c r="H390" s="20">
        <v>144264302.75</v>
      </c>
      <c r="I390" s="37">
        <f>I391+I406+I411</f>
        <v>116648.09002999999</v>
      </c>
      <c r="J390" s="22">
        <f t="shared" si="5"/>
        <v>80.857209861640555</v>
      </c>
    </row>
    <row r="391" spans="1:10" ht="15" customHeight="1">
      <c r="A391" s="61" t="s">
        <v>587</v>
      </c>
      <c r="B391" s="62"/>
      <c r="C391" s="23" t="s">
        <v>224</v>
      </c>
      <c r="D391" s="23" t="s">
        <v>491</v>
      </c>
      <c r="E391" s="23" t="s">
        <v>228</v>
      </c>
      <c r="F391" s="24" t="s">
        <v>588</v>
      </c>
      <c r="G391" s="24"/>
      <c r="H391" s="25">
        <v>62268035</v>
      </c>
      <c r="I391" s="34">
        <f>I392+I399</f>
        <v>52353.196739999999</v>
      </c>
      <c r="J391" s="27">
        <f t="shared" si="5"/>
        <v>84.077162126603156</v>
      </c>
    </row>
    <row r="392" spans="1:10" ht="45.75" customHeight="1">
      <c r="A392" s="53" t="s">
        <v>589</v>
      </c>
      <c r="B392" s="54"/>
      <c r="C392" s="28" t="s">
        <v>224</v>
      </c>
      <c r="D392" s="28" t="s">
        <v>491</v>
      </c>
      <c r="E392" s="28" t="s">
        <v>228</v>
      </c>
      <c r="F392" s="29" t="s">
        <v>590</v>
      </c>
      <c r="G392" s="30"/>
      <c r="H392" s="31">
        <v>15834045</v>
      </c>
      <c r="I392" s="35">
        <v>9254.0450000000001</v>
      </c>
      <c r="J392" s="33">
        <f t="shared" si="5"/>
        <v>58.443973097209209</v>
      </c>
    </row>
    <row r="393" spans="1:10" ht="23.25" customHeight="1">
      <c r="A393" s="53" t="s">
        <v>591</v>
      </c>
      <c r="B393" s="54"/>
      <c r="C393" s="28" t="s">
        <v>224</v>
      </c>
      <c r="D393" s="28" t="s">
        <v>491</v>
      </c>
      <c r="E393" s="28" t="s">
        <v>228</v>
      </c>
      <c r="F393" s="29" t="s">
        <v>592</v>
      </c>
      <c r="G393" s="30"/>
      <c r="H393" s="31">
        <v>9254045</v>
      </c>
      <c r="I393" s="35">
        <v>9254.0450000000001</v>
      </c>
      <c r="J393" s="33">
        <f t="shared" si="5"/>
        <v>100</v>
      </c>
    </row>
    <row r="394" spans="1:10" ht="23.25" customHeight="1">
      <c r="A394" s="53" t="s">
        <v>477</v>
      </c>
      <c r="B394" s="54"/>
      <c r="C394" s="28" t="s">
        <v>224</v>
      </c>
      <c r="D394" s="28" t="s">
        <v>491</v>
      </c>
      <c r="E394" s="28" t="s">
        <v>228</v>
      </c>
      <c r="F394" s="29" t="s">
        <v>592</v>
      </c>
      <c r="G394" s="29" t="s">
        <v>478</v>
      </c>
      <c r="H394" s="31">
        <v>9254045</v>
      </c>
      <c r="I394" s="35">
        <v>9254.0450000000001</v>
      </c>
      <c r="J394" s="33">
        <f t="shared" si="5"/>
        <v>100</v>
      </c>
    </row>
    <row r="395" spans="1:10" ht="15" customHeight="1">
      <c r="A395" s="53" t="s">
        <v>479</v>
      </c>
      <c r="B395" s="54"/>
      <c r="C395" s="28" t="s">
        <v>224</v>
      </c>
      <c r="D395" s="28" t="s">
        <v>491</v>
      </c>
      <c r="E395" s="28" t="s">
        <v>228</v>
      </c>
      <c r="F395" s="29" t="s">
        <v>592</v>
      </c>
      <c r="G395" s="29" t="s">
        <v>480</v>
      </c>
      <c r="H395" s="31">
        <v>9254045</v>
      </c>
      <c r="I395" s="35">
        <v>9254.0450000000001</v>
      </c>
      <c r="J395" s="33">
        <f t="shared" si="5"/>
        <v>100</v>
      </c>
    </row>
    <row r="396" spans="1:10" ht="23.25" customHeight="1">
      <c r="A396" s="53" t="s">
        <v>593</v>
      </c>
      <c r="B396" s="54"/>
      <c r="C396" s="28" t="s">
        <v>224</v>
      </c>
      <c r="D396" s="28" t="s">
        <v>491</v>
      </c>
      <c r="E396" s="28" t="s">
        <v>228</v>
      </c>
      <c r="F396" s="29" t="s">
        <v>594</v>
      </c>
      <c r="G396" s="30"/>
      <c r="H396" s="31">
        <v>6580000</v>
      </c>
      <c r="I396" s="35">
        <v>0</v>
      </c>
      <c r="J396" s="33">
        <f t="shared" ref="J396:J459" si="6">I396/H396*100000</f>
        <v>0</v>
      </c>
    </row>
    <row r="397" spans="1:10" ht="23.25" customHeight="1">
      <c r="A397" s="53" t="s">
        <v>477</v>
      </c>
      <c r="B397" s="54"/>
      <c r="C397" s="28" t="s">
        <v>224</v>
      </c>
      <c r="D397" s="28" t="s">
        <v>491</v>
      </c>
      <c r="E397" s="28" t="s">
        <v>228</v>
      </c>
      <c r="F397" s="29" t="s">
        <v>594</v>
      </c>
      <c r="G397" s="29" t="s">
        <v>478</v>
      </c>
      <c r="H397" s="31">
        <v>6580000</v>
      </c>
      <c r="I397" s="35">
        <v>0</v>
      </c>
      <c r="J397" s="33">
        <f t="shared" si="6"/>
        <v>0</v>
      </c>
    </row>
    <row r="398" spans="1:10" ht="15" customHeight="1">
      <c r="A398" s="53" t="s">
        <v>479</v>
      </c>
      <c r="B398" s="54"/>
      <c r="C398" s="28" t="s">
        <v>224</v>
      </c>
      <c r="D398" s="28" t="s">
        <v>491</v>
      </c>
      <c r="E398" s="28" t="s">
        <v>228</v>
      </c>
      <c r="F398" s="29" t="s">
        <v>594</v>
      </c>
      <c r="G398" s="29" t="s">
        <v>480</v>
      </c>
      <c r="H398" s="31">
        <v>6580000</v>
      </c>
      <c r="I398" s="35">
        <v>0</v>
      </c>
      <c r="J398" s="33">
        <f t="shared" si="6"/>
        <v>0</v>
      </c>
    </row>
    <row r="399" spans="1:10" ht="15" customHeight="1">
      <c r="A399" s="53" t="s">
        <v>595</v>
      </c>
      <c r="B399" s="54"/>
      <c r="C399" s="28" t="s">
        <v>224</v>
      </c>
      <c r="D399" s="28" t="s">
        <v>491</v>
      </c>
      <c r="E399" s="28" t="s">
        <v>228</v>
      </c>
      <c r="F399" s="29" t="s">
        <v>596</v>
      </c>
      <c r="G399" s="30"/>
      <c r="H399" s="31">
        <v>46433990</v>
      </c>
      <c r="I399" s="35">
        <v>43099.151740000001</v>
      </c>
      <c r="J399" s="33">
        <f t="shared" si="6"/>
        <v>92.818109621852443</v>
      </c>
    </row>
    <row r="400" spans="1:10" ht="23.25" customHeight="1">
      <c r="A400" s="53" t="s">
        <v>597</v>
      </c>
      <c r="B400" s="54"/>
      <c r="C400" s="28" t="s">
        <v>224</v>
      </c>
      <c r="D400" s="28" t="s">
        <v>491</v>
      </c>
      <c r="E400" s="28" t="s">
        <v>228</v>
      </c>
      <c r="F400" s="29" t="s">
        <v>598</v>
      </c>
      <c r="G400" s="30"/>
      <c r="H400" s="31">
        <v>37515250</v>
      </c>
      <c r="I400" s="35">
        <v>37515.23717</v>
      </c>
      <c r="J400" s="33">
        <f t="shared" si="6"/>
        <v>99.999965800574444</v>
      </c>
    </row>
    <row r="401" spans="1:10" ht="23.25" customHeight="1">
      <c r="A401" s="53" t="s">
        <v>477</v>
      </c>
      <c r="B401" s="54"/>
      <c r="C401" s="28" t="s">
        <v>224</v>
      </c>
      <c r="D401" s="28" t="s">
        <v>491</v>
      </c>
      <c r="E401" s="28" t="s">
        <v>228</v>
      </c>
      <c r="F401" s="29" t="s">
        <v>598</v>
      </c>
      <c r="G401" s="29" t="s">
        <v>478</v>
      </c>
      <c r="H401" s="31">
        <v>37515250</v>
      </c>
      <c r="I401" s="35">
        <v>37515.23717</v>
      </c>
      <c r="J401" s="33">
        <f t="shared" si="6"/>
        <v>99.999965800574444</v>
      </c>
    </row>
    <row r="402" spans="1:10" ht="15" customHeight="1">
      <c r="A402" s="53" t="s">
        <v>479</v>
      </c>
      <c r="B402" s="54"/>
      <c r="C402" s="28" t="s">
        <v>224</v>
      </c>
      <c r="D402" s="28" t="s">
        <v>491</v>
      </c>
      <c r="E402" s="28" t="s">
        <v>228</v>
      </c>
      <c r="F402" s="29" t="s">
        <v>598</v>
      </c>
      <c r="G402" s="29" t="s">
        <v>480</v>
      </c>
      <c r="H402" s="31">
        <v>37515250</v>
      </c>
      <c r="I402" s="35">
        <v>37515.23717</v>
      </c>
      <c r="J402" s="33">
        <f t="shared" si="6"/>
        <v>99.999965800574444</v>
      </c>
    </row>
    <row r="403" spans="1:10" ht="23.25" customHeight="1">
      <c r="A403" s="53" t="s">
        <v>597</v>
      </c>
      <c r="B403" s="54"/>
      <c r="C403" s="28" t="s">
        <v>224</v>
      </c>
      <c r="D403" s="28" t="s">
        <v>491</v>
      </c>
      <c r="E403" s="28" t="s">
        <v>228</v>
      </c>
      <c r="F403" s="29" t="s">
        <v>599</v>
      </c>
      <c r="G403" s="30"/>
      <c r="H403" s="31">
        <v>8918740</v>
      </c>
      <c r="I403" s="35">
        <v>5583.9145699999999</v>
      </c>
      <c r="J403" s="33">
        <f t="shared" si="6"/>
        <v>62.608782967100737</v>
      </c>
    </row>
    <row r="404" spans="1:10" ht="23.25" customHeight="1">
      <c r="A404" s="53" t="s">
        <v>477</v>
      </c>
      <c r="B404" s="54"/>
      <c r="C404" s="28" t="s">
        <v>224</v>
      </c>
      <c r="D404" s="28" t="s">
        <v>491</v>
      </c>
      <c r="E404" s="28" t="s">
        <v>228</v>
      </c>
      <c r="F404" s="29" t="s">
        <v>599</v>
      </c>
      <c r="G404" s="29" t="s">
        <v>478</v>
      </c>
      <c r="H404" s="31">
        <v>8918740</v>
      </c>
      <c r="I404" s="35">
        <v>5583.9145699999999</v>
      </c>
      <c r="J404" s="33">
        <f t="shared" si="6"/>
        <v>62.608782967100737</v>
      </c>
    </row>
    <row r="405" spans="1:10" ht="15" customHeight="1">
      <c r="A405" s="53" t="s">
        <v>479</v>
      </c>
      <c r="B405" s="54"/>
      <c r="C405" s="28" t="s">
        <v>224</v>
      </c>
      <c r="D405" s="28" t="s">
        <v>491</v>
      </c>
      <c r="E405" s="28" t="s">
        <v>228</v>
      </c>
      <c r="F405" s="29" t="s">
        <v>599</v>
      </c>
      <c r="G405" s="29" t="s">
        <v>480</v>
      </c>
      <c r="H405" s="31">
        <v>8918740</v>
      </c>
      <c r="I405" s="35">
        <v>5583.9145699999999</v>
      </c>
      <c r="J405" s="33">
        <f t="shared" si="6"/>
        <v>62.608782967100737</v>
      </c>
    </row>
    <row r="406" spans="1:10" ht="15" customHeight="1">
      <c r="A406" s="61" t="s">
        <v>600</v>
      </c>
      <c r="B406" s="62"/>
      <c r="C406" s="23" t="s">
        <v>224</v>
      </c>
      <c r="D406" s="23" t="s">
        <v>491</v>
      </c>
      <c r="E406" s="23" t="s">
        <v>228</v>
      </c>
      <c r="F406" s="24" t="s">
        <v>601</v>
      </c>
      <c r="G406" s="24"/>
      <c r="H406" s="25">
        <v>18990642</v>
      </c>
      <c r="I406" s="34">
        <v>9089.2331099999992</v>
      </c>
      <c r="J406" s="27">
        <f t="shared" si="6"/>
        <v>47.861642118260136</v>
      </c>
    </row>
    <row r="407" spans="1:10" ht="45.75" customHeight="1">
      <c r="A407" s="53" t="s">
        <v>602</v>
      </c>
      <c r="B407" s="54"/>
      <c r="C407" s="28" t="s">
        <v>224</v>
      </c>
      <c r="D407" s="28" t="s">
        <v>491</v>
      </c>
      <c r="E407" s="28" t="s">
        <v>228</v>
      </c>
      <c r="F407" s="29" t="s">
        <v>603</v>
      </c>
      <c r="G407" s="30"/>
      <c r="H407" s="31">
        <v>18990642</v>
      </c>
      <c r="I407" s="35">
        <v>9089.2331099999992</v>
      </c>
      <c r="J407" s="33">
        <f t="shared" si="6"/>
        <v>47.861642118260136</v>
      </c>
    </row>
    <row r="408" spans="1:10" ht="23.25" customHeight="1">
      <c r="A408" s="53" t="s">
        <v>604</v>
      </c>
      <c r="B408" s="54"/>
      <c r="C408" s="28" t="s">
        <v>224</v>
      </c>
      <c r="D408" s="28" t="s">
        <v>491</v>
      </c>
      <c r="E408" s="28" t="s">
        <v>228</v>
      </c>
      <c r="F408" s="29" t="s">
        <v>605</v>
      </c>
      <c r="G408" s="30"/>
      <c r="H408" s="31">
        <v>18990642</v>
      </c>
      <c r="I408" s="35">
        <v>9089.2331099999992</v>
      </c>
      <c r="J408" s="33">
        <f t="shared" si="6"/>
        <v>47.861642118260136</v>
      </c>
    </row>
    <row r="409" spans="1:10" ht="23.25" customHeight="1">
      <c r="A409" s="53" t="s">
        <v>477</v>
      </c>
      <c r="B409" s="54"/>
      <c r="C409" s="28" t="s">
        <v>224</v>
      </c>
      <c r="D409" s="28" t="s">
        <v>491</v>
      </c>
      <c r="E409" s="28" t="s">
        <v>228</v>
      </c>
      <c r="F409" s="29" t="s">
        <v>605</v>
      </c>
      <c r="G409" s="29" t="s">
        <v>478</v>
      </c>
      <c r="H409" s="31">
        <v>18990642</v>
      </c>
      <c r="I409" s="35">
        <v>9089.2331099999992</v>
      </c>
      <c r="J409" s="33">
        <f t="shared" si="6"/>
        <v>47.861642118260136</v>
      </c>
    </row>
    <row r="410" spans="1:10" ht="15" customHeight="1">
      <c r="A410" s="53" t="s">
        <v>479</v>
      </c>
      <c r="B410" s="54"/>
      <c r="C410" s="28" t="s">
        <v>224</v>
      </c>
      <c r="D410" s="28" t="s">
        <v>491</v>
      </c>
      <c r="E410" s="28" t="s">
        <v>228</v>
      </c>
      <c r="F410" s="29" t="s">
        <v>605</v>
      </c>
      <c r="G410" s="29" t="s">
        <v>480</v>
      </c>
      <c r="H410" s="31">
        <v>18990642</v>
      </c>
      <c r="I410" s="35">
        <v>9089.2331099999992</v>
      </c>
      <c r="J410" s="33">
        <f t="shared" si="6"/>
        <v>47.861642118260136</v>
      </c>
    </row>
    <row r="411" spans="1:10" ht="23.25" customHeight="1">
      <c r="A411" s="61" t="s">
        <v>606</v>
      </c>
      <c r="B411" s="62"/>
      <c r="C411" s="23" t="s">
        <v>224</v>
      </c>
      <c r="D411" s="23" t="s">
        <v>491</v>
      </c>
      <c r="E411" s="23" t="s">
        <v>228</v>
      </c>
      <c r="F411" s="24" t="s">
        <v>607</v>
      </c>
      <c r="G411" s="24"/>
      <c r="H411" s="25">
        <v>63005625.75</v>
      </c>
      <c r="I411" s="34">
        <f>I412+I419+I425+I429</f>
        <v>55205.660179999999</v>
      </c>
      <c r="J411" s="27">
        <f t="shared" si="6"/>
        <v>87.620207755812984</v>
      </c>
    </row>
    <row r="412" spans="1:10" ht="34.5" customHeight="1">
      <c r="A412" s="53" t="s">
        <v>608</v>
      </c>
      <c r="B412" s="54"/>
      <c r="C412" s="28" t="s">
        <v>224</v>
      </c>
      <c r="D412" s="28" t="s">
        <v>491</v>
      </c>
      <c r="E412" s="28" t="s">
        <v>228</v>
      </c>
      <c r="F412" s="29" t="s">
        <v>609</v>
      </c>
      <c r="G412" s="30"/>
      <c r="H412" s="31">
        <v>50647106.75</v>
      </c>
      <c r="I412" s="35">
        <v>43045.118179999998</v>
      </c>
      <c r="J412" s="33">
        <f t="shared" si="6"/>
        <v>84.990280673831379</v>
      </c>
    </row>
    <row r="413" spans="1:10" ht="23.25" customHeight="1">
      <c r="A413" s="53" t="s">
        <v>610</v>
      </c>
      <c r="B413" s="54"/>
      <c r="C413" s="28" t="s">
        <v>224</v>
      </c>
      <c r="D413" s="28" t="s">
        <v>491</v>
      </c>
      <c r="E413" s="28" t="s">
        <v>228</v>
      </c>
      <c r="F413" s="29" t="s">
        <v>611</v>
      </c>
      <c r="G413" s="30"/>
      <c r="H413" s="31">
        <v>14953886.75</v>
      </c>
      <c r="I413" s="35">
        <v>7351.9295199999997</v>
      </c>
      <c r="J413" s="33">
        <f t="shared" si="6"/>
        <v>49.164004267987387</v>
      </c>
    </row>
    <row r="414" spans="1:10" ht="23.25" customHeight="1">
      <c r="A414" s="53" t="s">
        <v>477</v>
      </c>
      <c r="B414" s="54"/>
      <c r="C414" s="28" t="s">
        <v>224</v>
      </c>
      <c r="D414" s="28" t="s">
        <v>491</v>
      </c>
      <c r="E414" s="28" t="s">
        <v>228</v>
      </c>
      <c r="F414" s="29" t="s">
        <v>611</v>
      </c>
      <c r="G414" s="29" t="s">
        <v>478</v>
      </c>
      <c r="H414" s="31">
        <v>14953886.75</v>
      </c>
      <c r="I414" s="35">
        <v>7351.9295199999997</v>
      </c>
      <c r="J414" s="33">
        <f t="shared" si="6"/>
        <v>49.164004267987387</v>
      </c>
    </row>
    <row r="415" spans="1:10" ht="15" customHeight="1">
      <c r="A415" s="53" t="s">
        <v>479</v>
      </c>
      <c r="B415" s="54"/>
      <c r="C415" s="28" t="s">
        <v>224</v>
      </c>
      <c r="D415" s="28" t="s">
        <v>491</v>
      </c>
      <c r="E415" s="28" t="s">
        <v>228</v>
      </c>
      <c r="F415" s="29" t="s">
        <v>611</v>
      </c>
      <c r="G415" s="29" t="s">
        <v>480</v>
      </c>
      <c r="H415" s="31">
        <v>14953886.75</v>
      </c>
      <c r="I415" s="35">
        <v>7351.9295199999997</v>
      </c>
      <c r="J415" s="33">
        <f t="shared" si="6"/>
        <v>49.164004267987387</v>
      </c>
    </row>
    <row r="416" spans="1:10" ht="15" customHeight="1">
      <c r="A416" s="53" t="s">
        <v>612</v>
      </c>
      <c r="B416" s="54"/>
      <c r="C416" s="28" t="s">
        <v>224</v>
      </c>
      <c r="D416" s="28" t="s">
        <v>491</v>
      </c>
      <c r="E416" s="28" t="s">
        <v>228</v>
      </c>
      <c r="F416" s="29" t="s">
        <v>613</v>
      </c>
      <c r="G416" s="30"/>
      <c r="H416" s="31">
        <v>35693220</v>
      </c>
      <c r="I416" s="35">
        <v>35693.18866</v>
      </c>
      <c r="J416" s="33">
        <f t="shared" si="6"/>
        <v>99.999912196209806</v>
      </c>
    </row>
    <row r="417" spans="1:10" ht="23.25" customHeight="1">
      <c r="A417" s="53" t="s">
        <v>477</v>
      </c>
      <c r="B417" s="54"/>
      <c r="C417" s="28" t="s">
        <v>224</v>
      </c>
      <c r="D417" s="28" t="s">
        <v>491</v>
      </c>
      <c r="E417" s="28" t="s">
        <v>228</v>
      </c>
      <c r="F417" s="29" t="s">
        <v>613</v>
      </c>
      <c r="G417" s="29" t="s">
        <v>478</v>
      </c>
      <c r="H417" s="31">
        <v>35693220</v>
      </c>
      <c r="I417" s="35">
        <v>35693.18866</v>
      </c>
      <c r="J417" s="33">
        <f t="shared" si="6"/>
        <v>99.999912196209806</v>
      </c>
    </row>
    <row r="418" spans="1:10" ht="15" customHeight="1">
      <c r="A418" s="53" t="s">
        <v>479</v>
      </c>
      <c r="B418" s="54"/>
      <c r="C418" s="28" t="s">
        <v>224</v>
      </c>
      <c r="D418" s="28" t="s">
        <v>491</v>
      </c>
      <c r="E418" s="28" t="s">
        <v>228</v>
      </c>
      <c r="F418" s="29" t="s">
        <v>613</v>
      </c>
      <c r="G418" s="29" t="s">
        <v>480</v>
      </c>
      <c r="H418" s="31">
        <v>35693220</v>
      </c>
      <c r="I418" s="35">
        <v>35693.18866</v>
      </c>
      <c r="J418" s="33">
        <f t="shared" si="6"/>
        <v>99.999912196209806</v>
      </c>
    </row>
    <row r="419" spans="1:10" ht="45.75" customHeight="1">
      <c r="A419" s="53" t="s">
        <v>614</v>
      </c>
      <c r="B419" s="54"/>
      <c r="C419" s="28" t="s">
        <v>224</v>
      </c>
      <c r="D419" s="28" t="s">
        <v>491</v>
      </c>
      <c r="E419" s="28" t="s">
        <v>228</v>
      </c>
      <c r="F419" s="29" t="s">
        <v>615</v>
      </c>
      <c r="G419" s="30"/>
      <c r="H419" s="31">
        <v>4849000</v>
      </c>
      <c r="I419" s="35">
        <v>4651.0230000000001</v>
      </c>
      <c r="J419" s="33">
        <f t="shared" si="6"/>
        <v>95.917158176943701</v>
      </c>
    </row>
    <row r="420" spans="1:10" ht="34.5" customHeight="1">
      <c r="A420" s="53" t="s">
        <v>616</v>
      </c>
      <c r="B420" s="54"/>
      <c r="C420" s="28" t="s">
        <v>224</v>
      </c>
      <c r="D420" s="28" t="s">
        <v>491</v>
      </c>
      <c r="E420" s="28" t="s">
        <v>228</v>
      </c>
      <c r="F420" s="29" t="s">
        <v>617</v>
      </c>
      <c r="G420" s="30"/>
      <c r="H420" s="31">
        <v>4849000</v>
      </c>
      <c r="I420" s="35">
        <v>4651.0230000000001</v>
      </c>
      <c r="J420" s="33">
        <f t="shared" si="6"/>
        <v>95.917158176943701</v>
      </c>
    </row>
    <row r="421" spans="1:10" ht="23.25" customHeight="1">
      <c r="A421" s="53" t="s">
        <v>250</v>
      </c>
      <c r="B421" s="54"/>
      <c r="C421" s="28" t="s">
        <v>224</v>
      </c>
      <c r="D421" s="28" t="s">
        <v>491</v>
      </c>
      <c r="E421" s="28" t="s">
        <v>228</v>
      </c>
      <c r="F421" s="29" t="s">
        <v>617</v>
      </c>
      <c r="G421" s="29" t="s">
        <v>251</v>
      </c>
      <c r="H421" s="31">
        <v>360000</v>
      </c>
      <c r="I421" s="35">
        <v>360</v>
      </c>
      <c r="J421" s="33">
        <f t="shared" si="6"/>
        <v>100</v>
      </c>
    </row>
    <row r="422" spans="1:10" ht="23.25" customHeight="1">
      <c r="A422" s="53" t="s">
        <v>252</v>
      </c>
      <c r="B422" s="54"/>
      <c r="C422" s="28" t="s">
        <v>224</v>
      </c>
      <c r="D422" s="28" t="s">
        <v>491</v>
      </c>
      <c r="E422" s="28" t="s">
        <v>228</v>
      </c>
      <c r="F422" s="29" t="s">
        <v>617</v>
      </c>
      <c r="G422" s="29" t="s">
        <v>253</v>
      </c>
      <c r="H422" s="31">
        <v>360000</v>
      </c>
      <c r="I422" s="35">
        <v>360</v>
      </c>
      <c r="J422" s="33">
        <f t="shared" si="6"/>
        <v>100</v>
      </c>
    </row>
    <row r="423" spans="1:10" ht="23.25" customHeight="1">
      <c r="A423" s="53" t="s">
        <v>477</v>
      </c>
      <c r="B423" s="54"/>
      <c r="C423" s="28" t="s">
        <v>224</v>
      </c>
      <c r="D423" s="28" t="s">
        <v>491</v>
      </c>
      <c r="E423" s="28" t="s">
        <v>228</v>
      </c>
      <c r="F423" s="29" t="s">
        <v>617</v>
      </c>
      <c r="G423" s="29" t="s">
        <v>478</v>
      </c>
      <c r="H423" s="31">
        <v>4489000</v>
      </c>
      <c r="I423" s="35">
        <v>4291.0230000000001</v>
      </c>
      <c r="J423" s="33">
        <f t="shared" si="6"/>
        <v>95.589730452216529</v>
      </c>
    </row>
    <row r="424" spans="1:10" ht="15" customHeight="1">
      <c r="A424" s="53" t="s">
        <v>479</v>
      </c>
      <c r="B424" s="54"/>
      <c r="C424" s="28" t="s">
        <v>224</v>
      </c>
      <c r="D424" s="28" t="s">
        <v>491</v>
      </c>
      <c r="E424" s="28" t="s">
        <v>228</v>
      </c>
      <c r="F424" s="29" t="s">
        <v>617</v>
      </c>
      <c r="G424" s="29" t="s">
        <v>480</v>
      </c>
      <c r="H424" s="31">
        <v>4489000</v>
      </c>
      <c r="I424" s="35">
        <v>4291.0230000000001</v>
      </c>
      <c r="J424" s="33">
        <f t="shared" si="6"/>
        <v>95.589730452216529</v>
      </c>
    </row>
    <row r="425" spans="1:10" ht="45.75" customHeight="1">
      <c r="A425" s="53" t="s">
        <v>618</v>
      </c>
      <c r="B425" s="54"/>
      <c r="C425" s="28" t="s">
        <v>224</v>
      </c>
      <c r="D425" s="28" t="s">
        <v>491</v>
      </c>
      <c r="E425" s="28" t="s">
        <v>228</v>
      </c>
      <c r="F425" s="29" t="s">
        <v>619</v>
      </c>
      <c r="G425" s="30"/>
      <c r="H425" s="31">
        <v>5919519</v>
      </c>
      <c r="I425" s="35">
        <v>5919.5190000000002</v>
      </c>
      <c r="J425" s="33">
        <f t="shared" si="6"/>
        <v>100</v>
      </c>
    </row>
    <row r="426" spans="1:10" ht="57" customHeight="1">
      <c r="A426" s="53" t="s">
        <v>620</v>
      </c>
      <c r="B426" s="54"/>
      <c r="C426" s="28" t="s">
        <v>224</v>
      </c>
      <c r="D426" s="28" t="s">
        <v>491</v>
      </c>
      <c r="E426" s="28" t="s">
        <v>228</v>
      </c>
      <c r="F426" s="29" t="s">
        <v>621</v>
      </c>
      <c r="G426" s="30"/>
      <c r="H426" s="31">
        <v>5919519</v>
      </c>
      <c r="I426" s="35">
        <v>5919.5190000000002</v>
      </c>
      <c r="J426" s="33">
        <f t="shared" si="6"/>
        <v>100</v>
      </c>
    </row>
    <row r="427" spans="1:10" ht="15" customHeight="1">
      <c r="A427" s="53" t="s">
        <v>278</v>
      </c>
      <c r="B427" s="54"/>
      <c r="C427" s="28" t="s">
        <v>224</v>
      </c>
      <c r="D427" s="28" t="s">
        <v>491</v>
      </c>
      <c r="E427" s="28" t="s">
        <v>228</v>
      </c>
      <c r="F427" s="29" t="s">
        <v>621</v>
      </c>
      <c r="G427" s="29" t="s">
        <v>279</v>
      </c>
      <c r="H427" s="31">
        <v>5919519</v>
      </c>
      <c r="I427" s="35">
        <v>5919.5190000000002</v>
      </c>
      <c r="J427" s="33">
        <f t="shared" si="6"/>
        <v>100</v>
      </c>
    </row>
    <row r="428" spans="1:10" ht="34.5" customHeight="1">
      <c r="A428" s="53" t="s">
        <v>350</v>
      </c>
      <c r="B428" s="54"/>
      <c r="C428" s="28" t="s">
        <v>224</v>
      </c>
      <c r="D428" s="28" t="s">
        <v>491</v>
      </c>
      <c r="E428" s="28" t="s">
        <v>228</v>
      </c>
      <c r="F428" s="29" t="s">
        <v>621</v>
      </c>
      <c r="G428" s="29" t="s">
        <v>351</v>
      </c>
      <c r="H428" s="31">
        <v>5919519</v>
      </c>
      <c r="I428" s="35">
        <v>5919.5190000000002</v>
      </c>
      <c r="J428" s="33">
        <f t="shared" si="6"/>
        <v>100</v>
      </c>
    </row>
    <row r="429" spans="1:10" ht="45.75" customHeight="1">
      <c r="A429" s="53" t="s">
        <v>622</v>
      </c>
      <c r="B429" s="54"/>
      <c r="C429" s="28" t="s">
        <v>224</v>
      </c>
      <c r="D429" s="28" t="s">
        <v>491</v>
      </c>
      <c r="E429" s="28" t="s">
        <v>228</v>
      </c>
      <c r="F429" s="29" t="s">
        <v>623</v>
      </c>
      <c r="G429" s="30"/>
      <c r="H429" s="31">
        <v>1590000</v>
      </c>
      <c r="I429" s="35">
        <v>1590</v>
      </c>
      <c r="J429" s="33">
        <f t="shared" si="6"/>
        <v>100</v>
      </c>
    </row>
    <row r="430" spans="1:10" ht="34.5" customHeight="1">
      <c r="A430" s="53" t="s">
        <v>624</v>
      </c>
      <c r="B430" s="54"/>
      <c r="C430" s="28" t="s">
        <v>224</v>
      </c>
      <c r="D430" s="28" t="s">
        <v>491</v>
      </c>
      <c r="E430" s="28" t="s">
        <v>228</v>
      </c>
      <c r="F430" s="29" t="s">
        <v>625</v>
      </c>
      <c r="G430" s="30"/>
      <c r="H430" s="31">
        <v>1590000</v>
      </c>
      <c r="I430" s="35">
        <v>1590</v>
      </c>
      <c r="J430" s="33">
        <f t="shared" si="6"/>
        <v>100</v>
      </c>
    </row>
    <row r="431" spans="1:10" ht="23.25" customHeight="1">
      <c r="A431" s="53" t="s">
        <v>250</v>
      </c>
      <c r="B431" s="54"/>
      <c r="C431" s="28" t="s">
        <v>224</v>
      </c>
      <c r="D431" s="28" t="s">
        <v>491</v>
      </c>
      <c r="E431" s="28" t="s">
        <v>228</v>
      </c>
      <c r="F431" s="29" t="s">
        <v>625</v>
      </c>
      <c r="G431" s="29" t="s">
        <v>251</v>
      </c>
      <c r="H431" s="31">
        <v>1590000</v>
      </c>
      <c r="I431" s="35">
        <v>1590</v>
      </c>
      <c r="J431" s="33">
        <f t="shared" si="6"/>
        <v>100</v>
      </c>
    </row>
    <row r="432" spans="1:10" ht="23.25" customHeight="1">
      <c r="A432" s="53" t="s">
        <v>252</v>
      </c>
      <c r="B432" s="54"/>
      <c r="C432" s="28" t="s">
        <v>224</v>
      </c>
      <c r="D432" s="28" t="s">
        <v>491</v>
      </c>
      <c r="E432" s="28" t="s">
        <v>228</v>
      </c>
      <c r="F432" s="29" t="s">
        <v>625</v>
      </c>
      <c r="G432" s="29" t="s">
        <v>253</v>
      </c>
      <c r="H432" s="31">
        <v>1590000</v>
      </c>
      <c r="I432" s="35">
        <v>1590</v>
      </c>
      <c r="J432" s="33">
        <f t="shared" si="6"/>
        <v>100</v>
      </c>
    </row>
    <row r="433" spans="1:10" ht="15" customHeight="1">
      <c r="A433" s="76" t="s">
        <v>314</v>
      </c>
      <c r="B433" s="77"/>
      <c r="C433" s="23" t="s">
        <v>224</v>
      </c>
      <c r="D433" s="23" t="s">
        <v>491</v>
      </c>
      <c r="E433" s="23" t="s">
        <v>228</v>
      </c>
      <c r="F433" s="23" t="s">
        <v>315</v>
      </c>
      <c r="G433" s="23"/>
      <c r="H433" s="25">
        <v>1240197.7</v>
      </c>
      <c r="I433" s="34">
        <v>1240.1976999999999</v>
      </c>
      <c r="J433" s="27">
        <f t="shared" si="6"/>
        <v>100</v>
      </c>
    </row>
    <row r="434" spans="1:10" ht="15" customHeight="1">
      <c r="A434" s="53" t="s">
        <v>626</v>
      </c>
      <c r="B434" s="54"/>
      <c r="C434" s="28" t="s">
        <v>224</v>
      </c>
      <c r="D434" s="28" t="s">
        <v>491</v>
      </c>
      <c r="E434" s="28" t="s">
        <v>228</v>
      </c>
      <c r="F434" s="29" t="s">
        <v>627</v>
      </c>
      <c r="G434" s="30"/>
      <c r="H434" s="31">
        <v>1240197.7</v>
      </c>
      <c r="I434" s="35">
        <v>1240.1976999999999</v>
      </c>
      <c r="J434" s="33">
        <f t="shared" si="6"/>
        <v>100</v>
      </c>
    </row>
    <row r="435" spans="1:10" ht="15" customHeight="1">
      <c r="A435" s="53" t="s">
        <v>278</v>
      </c>
      <c r="B435" s="54"/>
      <c r="C435" s="28" t="s">
        <v>224</v>
      </c>
      <c r="D435" s="28" t="s">
        <v>491</v>
      </c>
      <c r="E435" s="28" t="s">
        <v>228</v>
      </c>
      <c r="F435" s="29" t="s">
        <v>627</v>
      </c>
      <c r="G435" s="29" t="s">
        <v>279</v>
      </c>
      <c r="H435" s="31">
        <v>1240197.7</v>
      </c>
      <c r="I435" s="35">
        <v>1240.1976999999999</v>
      </c>
      <c r="J435" s="33">
        <f t="shared" si="6"/>
        <v>100</v>
      </c>
    </row>
    <row r="436" spans="1:10" ht="15" customHeight="1">
      <c r="A436" s="53" t="s">
        <v>280</v>
      </c>
      <c r="B436" s="54"/>
      <c r="C436" s="28" t="s">
        <v>224</v>
      </c>
      <c r="D436" s="28" t="s">
        <v>491</v>
      </c>
      <c r="E436" s="28" t="s">
        <v>228</v>
      </c>
      <c r="F436" s="29" t="s">
        <v>627</v>
      </c>
      <c r="G436" s="29" t="s">
        <v>281</v>
      </c>
      <c r="H436" s="31">
        <v>1240197.7</v>
      </c>
      <c r="I436" s="35">
        <v>1240.1976999999999</v>
      </c>
      <c r="J436" s="33">
        <f t="shared" si="6"/>
        <v>100</v>
      </c>
    </row>
    <row r="437" spans="1:10" ht="15" customHeight="1">
      <c r="A437" s="57" t="s">
        <v>628</v>
      </c>
      <c r="B437" s="58"/>
      <c r="C437" s="15" t="s">
        <v>224</v>
      </c>
      <c r="D437" s="15" t="s">
        <v>491</v>
      </c>
      <c r="E437" s="15" t="s">
        <v>398</v>
      </c>
      <c r="F437" s="15"/>
      <c r="G437" s="15"/>
      <c r="H437" s="16">
        <v>392826033.20999998</v>
      </c>
      <c r="I437" s="36">
        <v>385763.07999</v>
      </c>
      <c r="J437" s="18">
        <f t="shared" si="6"/>
        <v>98.202014982997781</v>
      </c>
    </row>
    <row r="438" spans="1:10" ht="21" customHeight="1">
      <c r="A438" s="59" t="s">
        <v>492</v>
      </c>
      <c r="B438" s="60"/>
      <c r="C438" s="19" t="s">
        <v>224</v>
      </c>
      <c r="D438" s="19" t="s">
        <v>491</v>
      </c>
      <c r="E438" s="19" t="s">
        <v>398</v>
      </c>
      <c r="F438" s="19" t="s">
        <v>493</v>
      </c>
      <c r="G438" s="19"/>
      <c r="H438" s="20">
        <v>1704104.37</v>
      </c>
      <c r="I438" s="37">
        <v>1704.10437</v>
      </c>
      <c r="J438" s="22">
        <f t="shared" si="6"/>
        <v>100</v>
      </c>
    </row>
    <row r="439" spans="1:10" ht="37.5" customHeight="1">
      <c r="A439" s="61" t="s">
        <v>629</v>
      </c>
      <c r="B439" s="62"/>
      <c r="C439" s="23" t="s">
        <v>224</v>
      </c>
      <c r="D439" s="23" t="s">
        <v>491</v>
      </c>
      <c r="E439" s="23" t="s">
        <v>398</v>
      </c>
      <c r="F439" s="24" t="s">
        <v>630</v>
      </c>
      <c r="G439" s="24"/>
      <c r="H439" s="25">
        <v>1704104.37</v>
      </c>
      <c r="I439" s="34">
        <v>1704.10437</v>
      </c>
      <c r="J439" s="27">
        <f t="shared" si="6"/>
        <v>100</v>
      </c>
    </row>
    <row r="440" spans="1:10" ht="23.25" customHeight="1">
      <c r="A440" s="53" t="s">
        <v>631</v>
      </c>
      <c r="B440" s="54"/>
      <c r="C440" s="28" t="s">
        <v>224</v>
      </c>
      <c r="D440" s="28" t="s">
        <v>491</v>
      </c>
      <c r="E440" s="28" t="s">
        <v>398</v>
      </c>
      <c r="F440" s="29" t="s">
        <v>632</v>
      </c>
      <c r="G440" s="30"/>
      <c r="H440" s="31">
        <v>1704104.37</v>
      </c>
      <c r="I440" s="35">
        <v>1704.10437</v>
      </c>
      <c r="J440" s="33">
        <f t="shared" si="6"/>
        <v>100</v>
      </c>
    </row>
    <row r="441" spans="1:10" ht="23.25" customHeight="1">
      <c r="A441" s="53" t="s">
        <v>633</v>
      </c>
      <c r="B441" s="54"/>
      <c r="C441" s="28" t="s">
        <v>224</v>
      </c>
      <c r="D441" s="28" t="s">
        <v>491</v>
      </c>
      <c r="E441" s="28" t="s">
        <v>398</v>
      </c>
      <c r="F441" s="29" t="s">
        <v>634</v>
      </c>
      <c r="G441" s="30"/>
      <c r="H441" s="31">
        <v>1704104.37</v>
      </c>
      <c r="I441" s="35">
        <v>1704.10437</v>
      </c>
      <c r="J441" s="33">
        <f t="shared" si="6"/>
        <v>100</v>
      </c>
    </row>
    <row r="442" spans="1:10" ht="23.25" customHeight="1">
      <c r="A442" s="53" t="s">
        <v>250</v>
      </c>
      <c r="B442" s="54"/>
      <c r="C442" s="28" t="s">
        <v>224</v>
      </c>
      <c r="D442" s="28" t="s">
        <v>491</v>
      </c>
      <c r="E442" s="28" t="s">
        <v>398</v>
      </c>
      <c r="F442" s="29" t="s">
        <v>634</v>
      </c>
      <c r="G442" s="29" t="s">
        <v>251</v>
      </c>
      <c r="H442" s="31">
        <v>1704104.37</v>
      </c>
      <c r="I442" s="35">
        <v>1704.10437</v>
      </c>
      <c r="J442" s="33">
        <f t="shared" si="6"/>
        <v>100</v>
      </c>
    </row>
    <row r="443" spans="1:10" ht="23.25" customHeight="1">
      <c r="A443" s="53" t="s">
        <v>252</v>
      </c>
      <c r="B443" s="54"/>
      <c r="C443" s="28" t="s">
        <v>224</v>
      </c>
      <c r="D443" s="28" t="s">
        <v>491</v>
      </c>
      <c r="E443" s="28" t="s">
        <v>398</v>
      </c>
      <c r="F443" s="29" t="s">
        <v>634</v>
      </c>
      <c r="G443" s="29" t="s">
        <v>253</v>
      </c>
      <c r="H443" s="31">
        <v>1704104.37</v>
      </c>
      <c r="I443" s="35">
        <v>1704.10437</v>
      </c>
      <c r="J443" s="33">
        <f t="shared" si="6"/>
        <v>100</v>
      </c>
    </row>
    <row r="444" spans="1:10" ht="23.25" customHeight="1">
      <c r="A444" s="59" t="s">
        <v>410</v>
      </c>
      <c r="B444" s="60"/>
      <c r="C444" s="19" t="s">
        <v>224</v>
      </c>
      <c r="D444" s="19" t="s">
        <v>491</v>
      </c>
      <c r="E444" s="19" t="s">
        <v>398</v>
      </c>
      <c r="F444" s="19" t="s">
        <v>411</v>
      </c>
      <c r="G444" s="19"/>
      <c r="H444" s="20">
        <v>16830922.969999999</v>
      </c>
      <c r="I444" s="37">
        <v>16589.245139999999</v>
      </c>
      <c r="J444" s="22">
        <f t="shared" si="6"/>
        <v>98.564084510215068</v>
      </c>
    </row>
    <row r="445" spans="1:10" ht="23.25" customHeight="1">
      <c r="A445" s="61" t="s">
        <v>449</v>
      </c>
      <c r="B445" s="62"/>
      <c r="C445" s="23" t="s">
        <v>224</v>
      </c>
      <c r="D445" s="23" t="s">
        <v>491</v>
      </c>
      <c r="E445" s="23" t="s">
        <v>398</v>
      </c>
      <c r="F445" s="24" t="s">
        <v>450</v>
      </c>
      <c r="G445" s="24"/>
      <c r="H445" s="25">
        <v>16830922.969999999</v>
      </c>
      <c r="I445" s="34">
        <v>16589.245139999999</v>
      </c>
      <c r="J445" s="27">
        <f t="shared" si="6"/>
        <v>98.564084510215068</v>
      </c>
    </row>
    <row r="446" spans="1:10" ht="15" customHeight="1">
      <c r="A446" s="53" t="s">
        <v>562</v>
      </c>
      <c r="B446" s="54"/>
      <c r="C446" s="28" t="s">
        <v>224</v>
      </c>
      <c r="D446" s="28" t="s">
        <v>491</v>
      </c>
      <c r="E446" s="28" t="s">
        <v>398</v>
      </c>
      <c r="F446" s="29" t="s">
        <v>563</v>
      </c>
      <c r="G446" s="30"/>
      <c r="H446" s="31">
        <v>16830922.969999999</v>
      </c>
      <c r="I446" s="35">
        <v>16589.245139999999</v>
      </c>
      <c r="J446" s="33">
        <f t="shared" si="6"/>
        <v>98.564084510215068</v>
      </c>
    </row>
    <row r="447" spans="1:10" ht="15" customHeight="1">
      <c r="A447" s="53" t="s">
        <v>635</v>
      </c>
      <c r="B447" s="54"/>
      <c r="C447" s="28" t="s">
        <v>224</v>
      </c>
      <c r="D447" s="28" t="s">
        <v>491</v>
      </c>
      <c r="E447" s="28" t="s">
        <v>398</v>
      </c>
      <c r="F447" s="29" t="s">
        <v>636</v>
      </c>
      <c r="G447" s="30"/>
      <c r="H447" s="31">
        <v>16750922.970000001</v>
      </c>
      <c r="I447" s="35">
        <v>16521.745139999999</v>
      </c>
      <c r="J447" s="33">
        <f t="shared" si="6"/>
        <v>98.631849538019821</v>
      </c>
    </row>
    <row r="448" spans="1:10" ht="23.25" customHeight="1">
      <c r="A448" s="53" t="s">
        <v>250</v>
      </c>
      <c r="B448" s="54"/>
      <c r="C448" s="28" t="s">
        <v>224</v>
      </c>
      <c r="D448" s="28" t="s">
        <v>491</v>
      </c>
      <c r="E448" s="28" t="s">
        <v>398</v>
      </c>
      <c r="F448" s="29" t="s">
        <v>636</v>
      </c>
      <c r="G448" s="29" t="s">
        <v>251</v>
      </c>
      <c r="H448" s="31">
        <v>16550922.970000001</v>
      </c>
      <c r="I448" s="35">
        <v>16321.745140000001</v>
      </c>
      <c r="J448" s="33">
        <f t="shared" si="6"/>
        <v>98.615316919694422</v>
      </c>
    </row>
    <row r="449" spans="1:10" ht="23.25" customHeight="1">
      <c r="A449" s="53" t="s">
        <v>252</v>
      </c>
      <c r="B449" s="54"/>
      <c r="C449" s="28" t="s">
        <v>224</v>
      </c>
      <c r="D449" s="28" t="s">
        <v>491</v>
      </c>
      <c r="E449" s="28" t="s">
        <v>398</v>
      </c>
      <c r="F449" s="29" t="s">
        <v>636</v>
      </c>
      <c r="G449" s="29" t="s">
        <v>253</v>
      </c>
      <c r="H449" s="31">
        <v>16550922.970000001</v>
      </c>
      <c r="I449" s="35">
        <v>16321.745140000001</v>
      </c>
      <c r="J449" s="33">
        <f t="shared" si="6"/>
        <v>98.615316919694422</v>
      </c>
    </row>
    <row r="450" spans="1:10" ht="15" customHeight="1">
      <c r="A450" s="53" t="s">
        <v>278</v>
      </c>
      <c r="B450" s="54"/>
      <c r="C450" s="28" t="s">
        <v>224</v>
      </c>
      <c r="D450" s="28" t="s">
        <v>491</v>
      </c>
      <c r="E450" s="28" t="s">
        <v>398</v>
      </c>
      <c r="F450" s="29" t="s">
        <v>636</v>
      </c>
      <c r="G450" s="29" t="s">
        <v>279</v>
      </c>
      <c r="H450" s="31">
        <v>200000</v>
      </c>
      <c r="I450" s="35">
        <v>200</v>
      </c>
      <c r="J450" s="33">
        <f t="shared" si="6"/>
        <v>100</v>
      </c>
    </row>
    <row r="451" spans="1:10" ht="15" customHeight="1">
      <c r="A451" s="53" t="s">
        <v>280</v>
      </c>
      <c r="B451" s="54"/>
      <c r="C451" s="28" t="s">
        <v>224</v>
      </c>
      <c r="D451" s="28" t="s">
        <v>491</v>
      </c>
      <c r="E451" s="28" t="s">
        <v>398</v>
      </c>
      <c r="F451" s="29" t="s">
        <v>636</v>
      </c>
      <c r="G451" s="29" t="s">
        <v>281</v>
      </c>
      <c r="H451" s="31">
        <v>200000</v>
      </c>
      <c r="I451" s="35">
        <v>200</v>
      </c>
      <c r="J451" s="33">
        <f t="shared" si="6"/>
        <v>100</v>
      </c>
    </row>
    <row r="452" spans="1:10" ht="34.5" customHeight="1">
      <c r="A452" s="53" t="s">
        <v>637</v>
      </c>
      <c r="B452" s="54"/>
      <c r="C452" s="28" t="s">
        <v>224</v>
      </c>
      <c r="D452" s="28" t="s">
        <v>491</v>
      </c>
      <c r="E452" s="28" t="s">
        <v>398</v>
      </c>
      <c r="F452" s="29" t="s">
        <v>638</v>
      </c>
      <c r="G452" s="30"/>
      <c r="H452" s="31">
        <v>80000</v>
      </c>
      <c r="I452" s="35">
        <v>67.5</v>
      </c>
      <c r="J452" s="33">
        <f t="shared" si="6"/>
        <v>84.375</v>
      </c>
    </row>
    <row r="453" spans="1:10" ht="23.25" customHeight="1">
      <c r="A453" s="53" t="s">
        <v>250</v>
      </c>
      <c r="B453" s="54"/>
      <c r="C453" s="28" t="s">
        <v>224</v>
      </c>
      <c r="D453" s="28" t="s">
        <v>491</v>
      </c>
      <c r="E453" s="28" t="s">
        <v>398</v>
      </c>
      <c r="F453" s="29" t="s">
        <v>638</v>
      </c>
      <c r="G453" s="29" t="s">
        <v>251</v>
      </c>
      <c r="H453" s="31">
        <v>80000</v>
      </c>
      <c r="I453" s="35">
        <v>67.5</v>
      </c>
      <c r="J453" s="33">
        <f t="shared" si="6"/>
        <v>84.375</v>
      </c>
    </row>
    <row r="454" spans="1:10" ht="23.25" customHeight="1">
      <c r="A454" s="53" t="s">
        <v>252</v>
      </c>
      <c r="B454" s="54"/>
      <c r="C454" s="28" t="s">
        <v>224</v>
      </c>
      <c r="D454" s="28" t="s">
        <v>491</v>
      </c>
      <c r="E454" s="28" t="s">
        <v>398</v>
      </c>
      <c r="F454" s="29" t="s">
        <v>638</v>
      </c>
      <c r="G454" s="29" t="s">
        <v>253</v>
      </c>
      <c r="H454" s="31">
        <v>80000</v>
      </c>
      <c r="I454" s="35">
        <v>67.5</v>
      </c>
      <c r="J454" s="33">
        <f t="shared" si="6"/>
        <v>84.375</v>
      </c>
    </row>
    <row r="455" spans="1:10" ht="34.5" customHeight="1">
      <c r="A455" s="59" t="s">
        <v>262</v>
      </c>
      <c r="B455" s="60"/>
      <c r="C455" s="19" t="s">
        <v>224</v>
      </c>
      <c r="D455" s="19" t="s">
        <v>491</v>
      </c>
      <c r="E455" s="19" t="s">
        <v>398</v>
      </c>
      <c r="F455" s="19" t="s">
        <v>263</v>
      </c>
      <c r="G455" s="19"/>
      <c r="H455" s="20">
        <v>5587044</v>
      </c>
      <c r="I455" s="37">
        <v>5051.1635100000003</v>
      </c>
      <c r="J455" s="22">
        <f t="shared" si="6"/>
        <v>90.408514949944916</v>
      </c>
    </row>
    <row r="456" spans="1:10" ht="15" customHeight="1">
      <c r="A456" s="61" t="s">
        <v>587</v>
      </c>
      <c r="B456" s="62"/>
      <c r="C456" s="23" t="s">
        <v>224</v>
      </c>
      <c r="D456" s="23" t="s">
        <v>491</v>
      </c>
      <c r="E456" s="23" t="s">
        <v>398</v>
      </c>
      <c r="F456" s="24" t="s">
        <v>588</v>
      </c>
      <c r="G456" s="24"/>
      <c r="H456" s="25">
        <v>5587044</v>
      </c>
      <c r="I456" s="34">
        <v>5051.1635100000003</v>
      </c>
      <c r="J456" s="27">
        <f t="shared" si="6"/>
        <v>90.408514949944916</v>
      </c>
    </row>
    <row r="457" spans="1:10" ht="45.75" customHeight="1">
      <c r="A457" s="53" t="s">
        <v>589</v>
      </c>
      <c r="B457" s="54"/>
      <c r="C457" s="28" t="s">
        <v>224</v>
      </c>
      <c r="D457" s="28" t="s">
        <v>491</v>
      </c>
      <c r="E457" s="28" t="s">
        <v>398</v>
      </c>
      <c r="F457" s="29" t="s">
        <v>590</v>
      </c>
      <c r="G457" s="30"/>
      <c r="H457" s="31">
        <v>5587044</v>
      </c>
      <c r="I457" s="35">
        <v>5051.1635100000003</v>
      </c>
      <c r="J457" s="33">
        <f t="shared" si="6"/>
        <v>90.408514949944916</v>
      </c>
    </row>
    <row r="458" spans="1:10" ht="15" customHeight="1">
      <c r="A458" s="53" t="s">
        <v>639</v>
      </c>
      <c r="B458" s="54"/>
      <c r="C458" s="28" t="s">
        <v>224</v>
      </c>
      <c r="D458" s="28" t="s">
        <v>491</v>
      </c>
      <c r="E458" s="28" t="s">
        <v>398</v>
      </c>
      <c r="F458" s="29" t="s">
        <v>640</v>
      </c>
      <c r="G458" s="30"/>
      <c r="H458" s="31">
        <v>5587044</v>
      </c>
      <c r="I458" s="35">
        <v>5051.1635100000003</v>
      </c>
      <c r="J458" s="33">
        <f t="shared" si="6"/>
        <v>90.408514949944916</v>
      </c>
    </row>
    <row r="459" spans="1:10" ht="23.25" customHeight="1">
      <c r="A459" s="53" t="s">
        <v>250</v>
      </c>
      <c r="B459" s="54"/>
      <c r="C459" s="28" t="s">
        <v>224</v>
      </c>
      <c r="D459" s="28" t="s">
        <v>491</v>
      </c>
      <c r="E459" s="28" t="s">
        <v>398</v>
      </c>
      <c r="F459" s="29" t="s">
        <v>640</v>
      </c>
      <c r="G459" s="29" t="s">
        <v>251</v>
      </c>
      <c r="H459" s="31">
        <v>5587044</v>
      </c>
      <c r="I459" s="35">
        <v>5051.1635100000003</v>
      </c>
      <c r="J459" s="33">
        <f t="shared" si="6"/>
        <v>90.408514949944916</v>
      </c>
    </row>
    <row r="460" spans="1:10" ht="23.25" customHeight="1">
      <c r="A460" s="53" t="s">
        <v>252</v>
      </c>
      <c r="B460" s="54"/>
      <c r="C460" s="28" t="s">
        <v>224</v>
      </c>
      <c r="D460" s="28" t="s">
        <v>491</v>
      </c>
      <c r="E460" s="28" t="s">
        <v>398</v>
      </c>
      <c r="F460" s="29" t="s">
        <v>640</v>
      </c>
      <c r="G460" s="29" t="s">
        <v>253</v>
      </c>
      <c r="H460" s="31">
        <v>5587044</v>
      </c>
      <c r="I460" s="35">
        <v>5051.1635100000003</v>
      </c>
      <c r="J460" s="33">
        <f t="shared" ref="J460:J523" si="7">I460/H460*100000</f>
        <v>90.408514949944916</v>
      </c>
    </row>
    <row r="461" spans="1:10" ht="23.25" customHeight="1">
      <c r="A461" s="59" t="s">
        <v>304</v>
      </c>
      <c r="B461" s="60"/>
      <c r="C461" s="19" t="s">
        <v>224</v>
      </c>
      <c r="D461" s="19" t="s">
        <v>491</v>
      </c>
      <c r="E461" s="19" t="s">
        <v>398</v>
      </c>
      <c r="F461" s="19" t="s">
        <v>305</v>
      </c>
      <c r="G461" s="19"/>
      <c r="H461" s="20">
        <v>368703961.87</v>
      </c>
      <c r="I461" s="37">
        <v>362418.56696999999</v>
      </c>
      <c r="J461" s="22">
        <f t="shared" si="7"/>
        <v>98.295273295106014</v>
      </c>
    </row>
    <row r="462" spans="1:10" ht="15" customHeight="1">
      <c r="A462" s="61" t="s">
        <v>641</v>
      </c>
      <c r="B462" s="62"/>
      <c r="C462" s="23" t="s">
        <v>224</v>
      </c>
      <c r="D462" s="23" t="s">
        <v>491</v>
      </c>
      <c r="E462" s="23" t="s">
        <v>398</v>
      </c>
      <c r="F462" s="24" t="s">
        <v>642</v>
      </c>
      <c r="G462" s="24"/>
      <c r="H462" s="25">
        <v>44050000</v>
      </c>
      <c r="I462" s="34">
        <v>43650.556629999999</v>
      </c>
      <c r="J462" s="27">
        <f t="shared" si="7"/>
        <v>99.093204608399546</v>
      </c>
    </row>
    <row r="463" spans="1:10" ht="23.25" customHeight="1">
      <c r="A463" s="53" t="s">
        <v>643</v>
      </c>
      <c r="B463" s="54"/>
      <c r="C463" s="28" t="s">
        <v>224</v>
      </c>
      <c r="D463" s="28" t="s">
        <v>491</v>
      </c>
      <c r="E463" s="28" t="s">
        <v>398</v>
      </c>
      <c r="F463" s="29" t="s">
        <v>644</v>
      </c>
      <c r="G463" s="30"/>
      <c r="H463" s="31">
        <v>4050000</v>
      </c>
      <c r="I463" s="35">
        <v>4030.67335</v>
      </c>
      <c r="J463" s="33">
        <f t="shared" si="7"/>
        <v>99.5227987654321</v>
      </c>
    </row>
    <row r="464" spans="1:10" ht="34.5" customHeight="1">
      <c r="A464" s="53" t="s">
        <v>645</v>
      </c>
      <c r="B464" s="54"/>
      <c r="C464" s="28" t="s">
        <v>224</v>
      </c>
      <c r="D464" s="28" t="s">
        <v>491</v>
      </c>
      <c r="E464" s="28" t="s">
        <v>398</v>
      </c>
      <c r="F464" s="29" t="s">
        <v>646</v>
      </c>
      <c r="G464" s="30"/>
      <c r="H464" s="31">
        <v>4050000</v>
      </c>
      <c r="I464" s="35">
        <v>4030.67335</v>
      </c>
      <c r="J464" s="33">
        <f t="shared" si="7"/>
        <v>99.5227987654321</v>
      </c>
    </row>
    <row r="465" spans="1:10" ht="23.25" customHeight="1">
      <c r="A465" s="53" t="s">
        <v>250</v>
      </c>
      <c r="B465" s="54"/>
      <c r="C465" s="28" t="s">
        <v>224</v>
      </c>
      <c r="D465" s="28" t="s">
        <v>491</v>
      </c>
      <c r="E465" s="28" t="s">
        <v>398</v>
      </c>
      <c r="F465" s="29" t="s">
        <v>646</v>
      </c>
      <c r="G465" s="29" t="s">
        <v>251</v>
      </c>
      <c r="H465" s="31">
        <v>4050000</v>
      </c>
      <c r="I465" s="35">
        <v>4030.67335</v>
      </c>
      <c r="J465" s="33">
        <f t="shared" si="7"/>
        <v>99.5227987654321</v>
      </c>
    </row>
    <row r="466" spans="1:10" ht="23.25" customHeight="1">
      <c r="A466" s="53" t="s">
        <v>252</v>
      </c>
      <c r="B466" s="54"/>
      <c r="C466" s="28" t="s">
        <v>224</v>
      </c>
      <c r="D466" s="28" t="s">
        <v>491</v>
      </c>
      <c r="E466" s="28" t="s">
        <v>398</v>
      </c>
      <c r="F466" s="29" t="s">
        <v>646</v>
      </c>
      <c r="G466" s="29" t="s">
        <v>253</v>
      </c>
      <c r="H466" s="31">
        <v>4050000</v>
      </c>
      <c r="I466" s="35">
        <v>4030.67335</v>
      </c>
      <c r="J466" s="33">
        <f t="shared" si="7"/>
        <v>99.5227987654321</v>
      </c>
    </row>
    <row r="467" spans="1:10" ht="23.25" customHeight="1">
      <c r="A467" s="53" t="s">
        <v>541</v>
      </c>
      <c r="B467" s="54"/>
      <c r="C467" s="28" t="s">
        <v>224</v>
      </c>
      <c r="D467" s="28" t="s">
        <v>491</v>
      </c>
      <c r="E467" s="28" t="s">
        <v>398</v>
      </c>
      <c r="F467" s="29" t="s">
        <v>647</v>
      </c>
      <c r="G467" s="30"/>
      <c r="H467" s="31">
        <v>40000000</v>
      </c>
      <c r="I467" s="35">
        <v>39619.883280000002</v>
      </c>
      <c r="J467" s="33">
        <f t="shared" si="7"/>
        <v>99.049708199999998</v>
      </c>
    </row>
    <row r="468" spans="1:10" ht="45.75" customHeight="1">
      <c r="A468" s="53" t="s">
        <v>648</v>
      </c>
      <c r="B468" s="54"/>
      <c r="C468" s="28" t="s">
        <v>224</v>
      </c>
      <c r="D468" s="28" t="s">
        <v>491</v>
      </c>
      <c r="E468" s="28" t="s">
        <v>398</v>
      </c>
      <c r="F468" s="29" t="s">
        <v>649</v>
      </c>
      <c r="G468" s="30"/>
      <c r="H468" s="31">
        <v>40000000</v>
      </c>
      <c r="I468" s="35">
        <v>39619.883280000002</v>
      </c>
      <c r="J468" s="33">
        <f t="shared" si="7"/>
        <v>99.049708199999998</v>
      </c>
    </row>
    <row r="469" spans="1:10" ht="23.25" customHeight="1">
      <c r="A469" s="53" t="s">
        <v>250</v>
      </c>
      <c r="B469" s="54"/>
      <c r="C469" s="28" t="s">
        <v>224</v>
      </c>
      <c r="D469" s="28" t="s">
        <v>491</v>
      </c>
      <c r="E469" s="28" t="s">
        <v>398</v>
      </c>
      <c r="F469" s="29" t="s">
        <v>649</v>
      </c>
      <c r="G469" s="29" t="s">
        <v>251</v>
      </c>
      <c r="H469" s="31">
        <v>40000000</v>
      </c>
      <c r="I469" s="35">
        <v>39619.883280000002</v>
      </c>
      <c r="J469" s="33">
        <f t="shared" si="7"/>
        <v>99.049708199999998</v>
      </c>
    </row>
    <row r="470" spans="1:10" ht="23.25" customHeight="1">
      <c r="A470" s="53" t="s">
        <v>252</v>
      </c>
      <c r="B470" s="54"/>
      <c r="C470" s="28" t="s">
        <v>224</v>
      </c>
      <c r="D470" s="28" t="s">
        <v>491</v>
      </c>
      <c r="E470" s="28" t="s">
        <v>398</v>
      </c>
      <c r="F470" s="29" t="s">
        <v>649</v>
      </c>
      <c r="G470" s="29" t="s">
        <v>253</v>
      </c>
      <c r="H470" s="31">
        <v>40000000</v>
      </c>
      <c r="I470" s="35">
        <v>39619.883280000002</v>
      </c>
      <c r="J470" s="33">
        <f t="shared" si="7"/>
        <v>99.049708199999998</v>
      </c>
    </row>
    <row r="471" spans="1:10" ht="45.75" customHeight="1">
      <c r="A471" s="61" t="s">
        <v>306</v>
      </c>
      <c r="B471" s="62"/>
      <c r="C471" s="23" t="s">
        <v>224</v>
      </c>
      <c r="D471" s="23" t="s">
        <v>491</v>
      </c>
      <c r="E471" s="23" t="s">
        <v>398</v>
      </c>
      <c r="F471" s="24" t="s">
        <v>307</v>
      </c>
      <c r="G471" s="24"/>
      <c r="H471" s="25">
        <v>324653961.87</v>
      </c>
      <c r="I471" s="34">
        <v>318768.01033999998</v>
      </c>
      <c r="J471" s="27">
        <f t="shared" si="7"/>
        <v>98.187007638503147</v>
      </c>
    </row>
    <row r="472" spans="1:10" ht="34.5" customHeight="1">
      <c r="A472" s="53" t="s">
        <v>308</v>
      </c>
      <c r="B472" s="54"/>
      <c r="C472" s="28" t="s">
        <v>224</v>
      </c>
      <c r="D472" s="28" t="s">
        <v>491</v>
      </c>
      <c r="E472" s="28" t="s">
        <v>398</v>
      </c>
      <c r="F472" s="29" t="s">
        <v>309</v>
      </c>
      <c r="G472" s="30"/>
      <c r="H472" s="31">
        <v>324653961.87</v>
      </c>
      <c r="I472" s="35">
        <f>I473+I476+I479+I482+I485+I488</f>
        <v>318768.01034000004</v>
      </c>
      <c r="J472" s="33">
        <f t="shared" si="7"/>
        <v>98.187007638503175</v>
      </c>
    </row>
    <row r="473" spans="1:10" ht="15" customHeight="1">
      <c r="A473" s="53" t="s">
        <v>650</v>
      </c>
      <c r="B473" s="54"/>
      <c r="C473" s="28" t="s">
        <v>224</v>
      </c>
      <c r="D473" s="28" t="s">
        <v>491</v>
      </c>
      <c r="E473" s="28" t="s">
        <v>398</v>
      </c>
      <c r="F473" s="29" t="s">
        <v>651</v>
      </c>
      <c r="G473" s="30"/>
      <c r="H473" s="31">
        <v>87955624.090000004</v>
      </c>
      <c r="I473" s="35">
        <v>86233.225229999996</v>
      </c>
      <c r="J473" s="33">
        <f t="shared" si="7"/>
        <v>98.041741073615057</v>
      </c>
    </row>
    <row r="474" spans="1:10" ht="23.25" customHeight="1">
      <c r="A474" s="53" t="s">
        <v>250</v>
      </c>
      <c r="B474" s="54"/>
      <c r="C474" s="28" t="s">
        <v>224</v>
      </c>
      <c r="D474" s="28" t="s">
        <v>491</v>
      </c>
      <c r="E474" s="28" t="s">
        <v>398</v>
      </c>
      <c r="F474" s="29" t="s">
        <v>651</v>
      </c>
      <c r="G474" s="29" t="s">
        <v>251</v>
      </c>
      <c r="H474" s="31">
        <v>87955624.090000004</v>
      </c>
      <c r="I474" s="35">
        <v>86233.225229999996</v>
      </c>
      <c r="J474" s="33">
        <f t="shared" si="7"/>
        <v>98.041741073615057</v>
      </c>
    </row>
    <row r="475" spans="1:10" ht="23.25" customHeight="1">
      <c r="A475" s="53" t="s">
        <v>252</v>
      </c>
      <c r="B475" s="54"/>
      <c r="C475" s="28" t="s">
        <v>224</v>
      </c>
      <c r="D475" s="28" t="s">
        <v>491</v>
      </c>
      <c r="E475" s="28" t="s">
        <v>398</v>
      </c>
      <c r="F475" s="29" t="s">
        <v>651</v>
      </c>
      <c r="G475" s="29" t="s">
        <v>253</v>
      </c>
      <c r="H475" s="31">
        <v>87955624.090000004</v>
      </c>
      <c r="I475" s="35">
        <v>86233.225229999996</v>
      </c>
      <c r="J475" s="33">
        <f t="shared" si="7"/>
        <v>98.041741073615057</v>
      </c>
    </row>
    <row r="476" spans="1:10" ht="15" customHeight="1">
      <c r="A476" s="53" t="s">
        <v>652</v>
      </c>
      <c r="B476" s="54"/>
      <c r="C476" s="28" t="s">
        <v>224</v>
      </c>
      <c r="D476" s="28" t="s">
        <v>491</v>
      </c>
      <c r="E476" s="28" t="s">
        <v>398</v>
      </c>
      <c r="F476" s="29" t="s">
        <v>653</v>
      </c>
      <c r="G476" s="30"/>
      <c r="H476" s="31">
        <v>14563466.539999999</v>
      </c>
      <c r="I476" s="35">
        <v>12563.637220000001</v>
      </c>
      <c r="J476" s="33">
        <f t="shared" si="7"/>
        <v>86.268177878479207</v>
      </c>
    </row>
    <row r="477" spans="1:10" ht="23.25" customHeight="1">
      <c r="A477" s="53" t="s">
        <v>250</v>
      </c>
      <c r="B477" s="54"/>
      <c r="C477" s="28" t="s">
        <v>224</v>
      </c>
      <c r="D477" s="28" t="s">
        <v>491</v>
      </c>
      <c r="E477" s="28" t="s">
        <v>398</v>
      </c>
      <c r="F477" s="29" t="s">
        <v>653</v>
      </c>
      <c r="G477" s="29" t="s">
        <v>251</v>
      </c>
      <c r="H477" s="31">
        <v>14563466.539999999</v>
      </c>
      <c r="I477" s="35">
        <v>12563.637220000001</v>
      </c>
      <c r="J477" s="33">
        <f t="shared" si="7"/>
        <v>86.268177878479207</v>
      </c>
    </row>
    <row r="478" spans="1:10" ht="23.25" customHeight="1">
      <c r="A478" s="53" t="s">
        <v>252</v>
      </c>
      <c r="B478" s="54"/>
      <c r="C478" s="28" t="s">
        <v>224</v>
      </c>
      <c r="D478" s="28" t="s">
        <v>491</v>
      </c>
      <c r="E478" s="28" t="s">
        <v>398</v>
      </c>
      <c r="F478" s="29" t="s">
        <v>653</v>
      </c>
      <c r="G478" s="29" t="s">
        <v>253</v>
      </c>
      <c r="H478" s="31">
        <v>14563466.539999999</v>
      </c>
      <c r="I478" s="35">
        <v>12563.637220000001</v>
      </c>
      <c r="J478" s="33">
        <f t="shared" si="7"/>
        <v>86.268177878479207</v>
      </c>
    </row>
    <row r="479" spans="1:10" ht="15" customHeight="1">
      <c r="A479" s="53" t="s">
        <v>654</v>
      </c>
      <c r="B479" s="54"/>
      <c r="C479" s="28" t="s">
        <v>224</v>
      </c>
      <c r="D479" s="28" t="s">
        <v>491</v>
      </c>
      <c r="E479" s="28" t="s">
        <v>398</v>
      </c>
      <c r="F479" s="29" t="s">
        <v>655</v>
      </c>
      <c r="G479" s="30"/>
      <c r="H479" s="31">
        <v>54765810.57</v>
      </c>
      <c r="I479" s="35">
        <v>52629.507709999998</v>
      </c>
      <c r="J479" s="33">
        <f t="shared" si="7"/>
        <v>96.099203430451482</v>
      </c>
    </row>
    <row r="480" spans="1:10" ht="23.25" customHeight="1">
      <c r="A480" s="53" t="s">
        <v>250</v>
      </c>
      <c r="B480" s="54"/>
      <c r="C480" s="28" t="s">
        <v>224</v>
      </c>
      <c r="D480" s="28" t="s">
        <v>491</v>
      </c>
      <c r="E480" s="28" t="s">
        <v>398</v>
      </c>
      <c r="F480" s="29" t="s">
        <v>655</v>
      </c>
      <c r="G480" s="29" t="s">
        <v>251</v>
      </c>
      <c r="H480" s="31">
        <v>54765810.57</v>
      </c>
      <c r="I480" s="35">
        <v>52629.507709999998</v>
      </c>
      <c r="J480" s="33">
        <f t="shared" si="7"/>
        <v>96.099203430451482</v>
      </c>
    </row>
    <row r="481" spans="1:10" ht="23.25" customHeight="1">
      <c r="A481" s="53" t="s">
        <v>252</v>
      </c>
      <c r="B481" s="54"/>
      <c r="C481" s="28" t="s">
        <v>224</v>
      </c>
      <c r="D481" s="28" t="s">
        <v>491</v>
      </c>
      <c r="E481" s="28" t="s">
        <v>398</v>
      </c>
      <c r="F481" s="29" t="s">
        <v>655</v>
      </c>
      <c r="G481" s="29" t="s">
        <v>253</v>
      </c>
      <c r="H481" s="31">
        <v>54765810.57</v>
      </c>
      <c r="I481" s="35">
        <v>52629.507709999998</v>
      </c>
      <c r="J481" s="33">
        <f t="shared" si="7"/>
        <v>96.099203430451482</v>
      </c>
    </row>
    <row r="482" spans="1:10" ht="15" customHeight="1">
      <c r="A482" s="53" t="s">
        <v>656</v>
      </c>
      <c r="B482" s="54"/>
      <c r="C482" s="28" t="s">
        <v>224</v>
      </c>
      <c r="D482" s="28" t="s">
        <v>491</v>
      </c>
      <c r="E482" s="28" t="s">
        <v>398</v>
      </c>
      <c r="F482" s="29" t="s">
        <v>657</v>
      </c>
      <c r="G482" s="30"/>
      <c r="H482" s="31">
        <v>4268780.67</v>
      </c>
      <c r="I482" s="35">
        <v>4268.7806700000001</v>
      </c>
      <c r="J482" s="33">
        <f t="shared" si="7"/>
        <v>100</v>
      </c>
    </row>
    <row r="483" spans="1:10" ht="23.25" customHeight="1">
      <c r="A483" s="53" t="s">
        <v>250</v>
      </c>
      <c r="B483" s="54"/>
      <c r="C483" s="28" t="s">
        <v>224</v>
      </c>
      <c r="D483" s="28" t="s">
        <v>491</v>
      </c>
      <c r="E483" s="28" t="s">
        <v>398</v>
      </c>
      <c r="F483" s="29" t="s">
        <v>657</v>
      </c>
      <c r="G483" s="29" t="s">
        <v>251</v>
      </c>
      <c r="H483" s="31">
        <v>4268780.67</v>
      </c>
      <c r="I483" s="35">
        <v>4268.7806700000001</v>
      </c>
      <c r="J483" s="33">
        <f t="shared" si="7"/>
        <v>100</v>
      </c>
    </row>
    <row r="484" spans="1:10" ht="23.25" customHeight="1">
      <c r="A484" s="53" t="s">
        <v>252</v>
      </c>
      <c r="B484" s="54"/>
      <c r="C484" s="28" t="s">
        <v>224</v>
      </c>
      <c r="D484" s="28" t="s">
        <v>491</v>
      </c>
      <c r="E484" s="28" t="s">
        <v>398</v>
      </c>
      <c r="F484" s="29" t="s">
        <v>657</v>
      </c>
      <c r="G484" s="29" t="s">
        <v>253</v>
      </c>
      <c r="H484" s="31">
        <v>4268780.67</v>
      </c>
      <c r="I484" s="35">
        <v>4268.7806700000001</v>
      </c>
      <c r="J484" s="33">
        <f t="shared" si="7"/>
        <v>100</v>
      </c>
    </row>
    <row r="485" spans="1:10" ht="34.5" customHeight="1">
      <c r="A485" s="53" t="s">
        <v>658</v>
      </c>
      <c r="B485" s="54"/>
      <c r="C485" s="28" t="s">
        <v>224</v>
      </c>
      <c r="D485" s="28" t="s">
        <v>491</v>
      </c>
      <c r="E485" s="28" t="s">
        <v>398</v>
      </c>
      <c r="F485" s="29" t="s">
        <v>659</v>
      </c>
      <c r="G485" s="30"/>
      <c r="H485" s="31">
        <v>160840500</v>
      </c>
      <c r="I485" s="35">
        <v>160813.85951000001</v>
      </c>
      <c r="J485" s="33">
        <f t="shared" si="7"/>
        <v>99.983436702820498</v>
      </c>
    </row>
    <row r="486" spans="1:10" ht="23.25" customHeight="1">
      <c r="A486" s="53" t="s">
        <v>382</v>
      </c>
      <c r="B486" s="54"/>
      <c r="C486" s="28" t="s">
        <v>224</v>
      </c>
      <c r="D486" s="28" t="s">
        <v>491</v>
      </c>
      <c r="E486" s="28" t="s">
        <v>398</v>
      </c>
      <c r="F486" s="29" t="s">
        <v>659</v>
      </c>
      <c r="G486" s="29" t="s">
        <v>383</v>
      </c>
      <c r="H486" s="31">
        <v>160840500</v>
      </c>
      <c r="I486" s="35">
        <v>160813.85951000001</v>
      </c>
      <c r="J486" s="33">
        <f t="shared" si="7"/>
        <v>99.983436702820498</v>
      </c>
    </row>
    <row r="487" spans="1:10" ht="15" customHeight="1">
      <c r="A487" s="53" t="s">
        <v>535</v>
      </c>
      <c r="B487" s="54"/>
      <c r="C487" s="28" t="s">
        <v>224</v>
      </c>
      <c r="D487" s="28" t="s">
        <v>491</v>
      </c>
      <c r="E487" s="28" t="s">
        <v>398</v>
      </c>
      <c r="F487" s="29" t="s">
        <v>659</v>
      </c>
      <c r="G487" s="29" t="s">
        <v>536</v>
      </c>
      <c r="H487" s="31">
        <v>160840500</v>
      </c>
      <c r="I487" s="35">
        <v>160813.85951000001</v>
      </c>
      <c r="J487" s="33">
        <f t="shared" si="7"/>
        <v>99.983436702820498</v>
      </c>
    </row>
    <row r="488" spans="1:10" ht="15" customHeight="1">
      <c r="A488" s="53" t="s">
        <v>660</v>
      </c>
      <c r="B488" s="54"/>
      <c r="C488" s="28" t="s">
        <v>224</v>
      </c>
      <c r="D488" s="28" t="s">
        <v>491</v>
      </c>
      <c r="E488" s="28" t="s">
        <v>398</v>
      </c>
      <c r="F488" s="29" t="s">
        <v>661</v>
      </c>
      <c r="G488" s="30"/>
      <c r="H488" s="31">
        <v>2259780</v>
      </c>
      <c r="I488" s="35">
        <v>2259</v>
      </c>
      <c r="J488" s="33">
        <f t="shared" si="7"/>
        <v>99.965483365637354</v>
      </c>
    </row>
    <row r="489" spans="1:10" ht="23.25" customHeight="1">
      <c r="A489" s="53" t="s">
        <v>250</v>
      </c>
      <c r="B489" s="54"/>
      <c r="C489" s="28" t="s">
        <v>224</v>
      </c>
      <c r="D489" s="28" t="s">
        <v>491</v>
      </c>
      <c r="E489" s="28" t="s">
        <v>398</v>
      </c>
      <c r="F489" s="29" t="s">
        <v>661</v>
      </c>
      <c r="G489" s="29" t="s">
        <v>251</v>
      </c>
      <c r="H489" s="31">
        <v>2259780</v>
      </c>
      <c r="I489" s="35">
        <v>2259</v>
      </c>
      <c r="J489" s="33">
        <f t="shared" si="7"/>
        <v>99.965483365637354</v>
      </c>
    </row>
    <row r="490" spans="1:10" ht="23.25" customHeight="1">
      <c r="A490" s="53" t="s">
        <v>252</v>
      </c>
      <c r="B490" s="54"/>
      <c r="C490" s="28" t="s">
        <v>224</v>
      </c>
      <c r="D490" s="28" t="s">
        <v>491</v>
      </c>
      <c r="E490" s="28" t="s">
        <v>398</v>
      </c>
      <c r="F490" s="29" t="s">
        <v>661</v>
      </c>
      <c r="G490" s="29" t="s">
        <v>253</v>
      </c>
      <c r="H490" s="31">
        <v>2259780</v>
      </c>
      <c r="I490" s="35">
        <v>2259</v>
      </c>
      <c r="J490" s="33">
        <f t="shared" si="7"/>
        <v>99.965483365637354</v>
      </c>
    </row>
    <row r="491" spans="1:10" ht="15" customHeight="1">
      <c r="A491" s="55" t="s">
        <v>662</v>
      </c>
      <c r="B491" s="56"/>
      <c r="C491" s="11" t="s">
        <v>224</v>
      </c>
      <c r="D491" s="11" t="s">
        <v>503</v>
      </c>
      <c r="E491" s="11"/>
      <c r="F491" s="11"/>
      <c r="G491" s="11"/>
      <c r="H491" s="12">
        <v>9235000</v>
      </c>
      <c r="I491" s="38">
        <v>9235</v>
      </c>
      <c r="J491" s="14">
        <f t="shared" si="7"/>
        <v>100</v>
      </c>
    </row>
    <row r="492" spans="1:10" ht="15" customHeight="1">
      <c r="A492" s="57" t="s">
        <v>663</v>
      </c>
      <c r="B492" s="58"/>
      <c r="C492" s="15" t="s">
        <v>224</v>
      </c>
      <c r="D492" s="15" t="s">
        <v>503</v>
      </c>
      <c r="E492" s="15" t="s">
        <v>491</v>
      </c>
      <c r="F492" s="15"/>
      <c r="G492" s="15"/>
      <c r="H492" s="16">
        <v>9235000</v>
      </c>
      <c r="I492" s="36">
        <v>9235</v>
      </c>
      <c r="J492" s="18">
        <f t="shared" si="7"/>
        <v>100</v>
      </c>
    </row>
    <row r="493" spans="1:10" ht="23.25" customHeight="1">
      <c r="A493" s="59" t="s">
        <v>504</v>
      </c>
      <c r="B493" s="60"/>
      <c r="C493" s="19" t="s">
        <v>224</v>
      </c>
      <c r="D493" s="19" t="s">
        <v>503</v>
      </c>
      <c r="E493" s="19" t="s">
        <v>491</v>
      </c>
      <c r="F493" s="19" t="s">
        <v>505</v>
      </c>
      <c r="G493" s="19"/>
      <c r="H493" s="20">
        <v>9235000</v>
      </c>
      <c r="I493" s="37">
        <v>9235</v>
      </c>
      <c r="J493" s="22">
        <f t="shared" si="7"/>
        <v>100</v>
      </c>
    </row>
    <row r="494" spans="1:10" ht="23.25" customHeight="1">
      <c r="A494" s="61" t="s">
        <v>664</v>
      </c>
      <c r="B494" s="62"/>
      <c r="C494" s="23" t="s">
        <v>224</v>
      </c>
      <c r="D494" s="23" t="s">
        <v>503</v>
      </c>
      <c r="E494" s="23" t="s">
        <v>491</v>
      </c>
      <c r="F494" s="24" t="s">
        <v>665</v>
      </c>
      <c r="G494" s="24"/>
      <c r="H494" s="25">
        <v>9235000</v>
      </c>
      <c r="I494" s="34">
        <v>9235</v>
      </c>
      <c r="J494" s="27">
        <f t="shared" si="7"/>
        <v>100</v>
      </c>
    </row>
    <row r="495" spans="1:10" ht="34.5" customHeight="1">
      <c r="A495" s="53" t="s">
        <v>666</v>
      </c>
      <c r="B495" s="54"/>
      <c r="C495" s="28" t="s">
        <v>224</v>
      </c>
      <c r="D495" s="28" t="s">
        <v>503</v>
      </c>
      <c r="E495" s="28" t="s">
        <v>491</v>
      </c>
      <c r="F495" s="29" t="s">
        <v>667</v>
      </c>
      <c r="G495" s="30"/>
      <c r="H495" s="31">
        <v>9235000</v>
      </c>
      <c r="I495" s="35">
        <v>9235</v>
      </c>
      <c r="J495" s="33">
        <f t="shared" si="7"/>
        <v>100</v>
      </c>
    </row>
    <row r="496" spans="1:10" ht="23.25" customHeight="1">
      <c r="A496" s="53" t="s">
        <v>668</v>
      </c>
      <c r="B496" s="54"/>
      <c r="C496" s="28" t="s">
        <v>224</v>
      </c>
      <c r="D496" s="28" t="s">
        <v>503</v>
      </c>
      <c r="E496" s="28" t="s">
        <v>491</v>
      </c>
      <c r="F496" s="29" t="s">
        <v>669</v>
      </c>
      <c r="G496" s="30"/>
      <c r="H496" s="31">
        <v>9235000</v>
      </c>
      <c r="I496" s="35">
        <v>9235</v>
      </c>
      <c r="J496" s="33">
        <f t="shared" si="7"/>
        <v>100</v>
      </c>
    </row>
    <row r="497" spans="1:10" ht="23.25" customHeight="1">
      <c r="A497" s="53" t="s">
        <v>250</v>
      </c>
      <c r="B497" s="54"/>
      <c r="C497" s="28" t="s">
        <v>224</v>
      </c>
      <c r="D497" s="28" t="s">
        <v>503</v>
      </c>
      <c r="E497" s="28" t="s">
        <v>491</v>
      </c>
      <c r="F497" s="29" t="s">
        <v>669</v>
      </c>
      <c r="G497" s="29" t="s">
        <v>251</v>
      </c>
      <c r="H497" s="31">
        <v>9235000</v>
      </c>
      <c r="I497" s="35">
        <v>9235</v>
      </c>
      <c r="J497" s="33">
        <f t="shared" si="7"/>
        <v>100</v>
      </c>
    </row>
    <row r="498" spans="1:10" ht="23.25" customHeight="1">
      <c r="A498" s="53" t="s">
        <v>252</v>
      </c>
      <c r="B498" s="54"/>
      <c r="C498" s="28" t="s">
        <v>224</v>
      </c>
      <c r="D498" s="28" t="s">
        <v>503</v>
      </c>
      <c r="E498" s="28" t="s">
        <v>491</v>
      </c>
      <c r="F498" s="29" t="s">
        <v>669</v>
      </c>
      <c r="G498" s="29" t="s">
        <v>253</v>
      </c>
      <c r="H498" s="31">
        <v>9235000</v>
      </c>
      <c r="I498" s="35">
        <v>9235</v>
      </c>
      <c r="J498" s="33">
        <f t="shared" si="7"/>
        <v>100</v>
      </c>
    </row>
    <row r="499" spans="1:10" ht="15" customHeight="1">
      <c r="A499" s="55" t="s">
        <v>670</v>
      </c>
      <c r="B499" s="56"/>
      <c r="C499" s="11" t="s">
        <v>224</v>
      </c>
      <c r="D499" s="11" t="s">
        <v>671</v>
      </c>
      <c r="E499" s="11"/>
      <c r="F499" s="11"/>
      <c r="G499" s="11"/>
      <c r="H499" s="12">
        <v>364008502.62</v>
      </c>
      <c r="I499" s="38">
        <v>305413.25708000001</v>
      </c>
      <c r="J499" s="14">
        <f t="shared" si="7"/>
        <v>83.90278108388874</v>
      </c>
    </row>
    <row r="500" spans="1:10" ht="15" customHeight="1">
      <c r="A500" s="57" t="s">
        <v>672</v>
      </c>
      <c r="B500" s="58"/>
      <c r="C500" s="15" t="s">
        <v>224</v>
      </c>
      <c r="D500" s="15" t="s">
        <v>671</v>
      </c>
      <c r="E500" s="15" t="s">
        <v>228</v>
      </c>
      <c r="F500" s="15"/>
      <c r="G500" s="15"/>
      <c r="H500" s="16">
        <v>364008502.62</v>
      </c>
      <c r="I500" s="36">
        <v>305413.25708000001</v>
      </c>
      <c r="J500" s="18">
        <f t="shared" si="7"/>
        <v>83.90278108388874</v>
      </c>
    </row>
    <row r="501" spans="1:10" ht="15" customHeight="1">
      <c r="A501" s="59" t="s">
        <v>322</v>
      </c>
      <c r="B501" s="60"/>
      <c r="C501" s="19" t="s">
        <v>224</v>
      </c>
      <c r="D501" s="19" t="s">
        <v>671</v>
      </c>
      <c r="E501" s="19" t="s">
        <v>228</v>
      </c>
      <c r="F501" s="19" t="s">
        <v>323</v>
      </c>
      <c r="G501" s="19"/>
      <c r="H501" s="20">
        <v>364008502.62</v>
      </c>
      <c r="I501" s="37">
        <v>305413.25708000001</v>
      </c>
      <c r="J501" s="22">
        <f t="shared" si="7"/>
        <v>83.90278108388874</v>
      </c>
    </row>
    <row r="502" spans="1:10" ht="15" customHeight="1">
      <c r="A502" s="61" t="s">
        <v>324</v>
      </c>
      <c r="B502" s="62"/>
      <c r="C502" s="23" t="s">
        <v>224</v>
      </c>
      <c r="D502" s="23" t="s">
        <v>671</v>
      </c>
      <c r="E502" s="23" t="s">
        <v>228</v>
      </c>
      <c r="F502" s="24" t="s">
        <v>325</v>
      </c>
      <c r="G502" s="24"/>
      <c r="H502" s="25">
        <v>364008502.62</v>
      </c>
      <c r="I502" s="34">
        <v>305413.25708000001</v>
      </c>
      <c r="J502" s="27">
        <f t="shared" si="7"/>
        <v>83.90278108388874</v>
      </c>
    </row>
    <row r="503" spans="1:10" ht="34.5" customHeight="1">
      <c r="A503" s="53" t="s">
        <v>673</v>
      </c>
      <c r="B503" s="54"/>
      <c r="C503" s="28" t="s">
        <v>224</v>
      </c>
      <c r="D503" s="28" t="s">
        <v>671</v>
      </c>
      <c r="E503" s="28" t="s">
        <v>228</v>
      </c>
      <c r="F503" s="29" t="s">
        <v>674</v>
      </c>
      <c r="G503" s="30"/>
      <c r="H503" s="31">
        <v>364008502.62</v>
      </c>
      <c r="I503" s="35">
        <f>I504+I507+I510+I513+I516+I519+I522+I525</f>
        <v>305413.25708000001</v>
      </c>
      <c r="J503" s="33">
        <f t="shared" si="7"/>
        <v>83.90278108388874</v>
      </c>
    </row>
    <row r="504" spans="1:10" ht="45.75" customHeight="1">
      <c r="A504" s="53" t="s">
        <v>675</v>
      </c>
      <c r="B504" s="54"/>
      <c r="C504" s="28" t="s">
        <v>224</v>
      </c>
      <c r="D504" s="28" t="s">
        <v>671</v>
      </c>
      <c r="E504" s="28" t="s">
        <v>228</v>
      </c>
      <c r="F504" s="29" t="s">
        <v>676</v>
      </c>
      <c r="G504" s="30"/>
      <c r="H504" s="31">
        <v>431366.66</v>
      </c>
      <c r="I504" s="35">
        <v>333.03167000000002</v>
      </c>
      <c r="J504" s="33">
        <f t="shared" si="7"/>
        <v>77.203850200198602</v>
      </c>
    </row>
    <row r="505" spans="1:10" ht="23.25" customHeight="1">
      <c r="A505" s="53" t="s">
        <v>250</v>
      </c>
      <c r="B505" s="54"/>
      <c r="C505" s="28" t="s">
        <v>224</v>
      </c>
      <c r="D505" s="28" t="s">
        <v>671</v>
      </c>
      <c r="E505" s="28" t="s">
        <v>228</v>
      </c>
      <c r="F505" s="29" t="s">
        <v>676</v>
      </c>
      <c r="G505" s="29" t="s">
        <v>251</v>
      </c>
      <c r="H505" s="31">
        <v>431366.66</v>
      </c>
      <c r="I505" s="35">
        <v>333.03167000000002</v>
      </c>
      <c r="J505" s="33">
        <f t="shared" si="7"/>
        <v>77.203850200198602</v>
      </c>
    </row>
    <row r="506" spans="1:10" ht="23.25" customHeight="1">
      <c r="A506" s="53" t="s">
        <v>252</v>
      </c>
      <c r="B506" s="54"/>
      <c r="C506" s="28" t="s">
        <v>224</v>
      </c>
      <c r="D506" s="28" t="s">
        <v>671</v>
      </c>
      <c r="E506" s="28" t="s">
        <v>228</v>
      </c>
      <c r="F506" s="29" t="s">
        <v>676</v>
      </c>
      <c r="G506" s="29" t="s">
        <v>253</v>
      </c>
      <c r="H506" s="31">
        <v>431366.66</v>
      </c>
      <c r="I506" s="35">
        <v>333.03167000000002</v>
      </c>
      <c r="J506" s="33">
        <f t="shared" si="7"/>
        <v>77.203850200198602</v>
      </c>
    </row>
    <row r="507" spans="1:10" ht="34.5" customHeight="1">
      <c r="A507" s="53" t="s">
        <v>677</v>
      </c>
      <c r="B507" s="54"/>
      <c r="C507" s="28" t="s">
        <v>224</v>
      </c>
      <c r="D507" s="28" t="s">
        <v>671</v>
      </c>
      <c r="E507" s="28" t="s">
        <v>228</v>
      </c>
      <c r="F507" s="29" t="s">
        <v>678</v>
      </c>
      <c r="G507" s="30"/>
      <c r="H507" s="31">
        <v>157897632.69</v>
      </c>
      <c r="I507" s="35">
        <v>109627.94401000001</v>
      </c>
      <c r="J507" s="33">
        <f t="shared" si="7"/>
        <v>69.429757838885564</v>
      </c>
    </row>
    <row r="508" spans="1:10" ht="23.25" customHeight="1">
      <c r="A508" s="53" t="s">
        <v>250</v>
      </c>
      <c r="B508" s="54"/>
      <c r="C508" s="28" t="s">
        <v>224</v>
      </c>
      <c r="D508" s="28" t="s">
        <v>671</v>
      </c>
      <c r="E508" s="28" t="s">
        <v>228</v>
      </c>
      <c r="F508" s="29" t="s">
        <v>678</v>
      </c>
      <c r="G508" s="29" t="s">
        <v>251</v>
      </c>
      <c r="H508" s="31">
        <v>157897632.69</v>
      </c>
      <c r="I508" s="35">
        <v>109627.94401000001</v>
      </c>
      <c r="J508" s="33">
        <f t="shared" si="7"/>
        <v>69.429757838885564</v>
      </c>
    </row>
    <row r="509" spans="1:10" ht="23.25" customHeight="1">
      <c r="A509" s="53" t="s">
        <v>252</v>
      </c>
      <c r="B509" s="54"/>
      <c r="C509" s="28" t="s">
        <v>224</v>
      </c>
      <c r="D509" s="28" t="s">
        <v>671</v>
      </c>
      <c r="E509" s="28" t="s">
        <v>228</v>
      </c>
      <c r="F509" s="29" t="s">
        <v>678</v>
      </c>
      <c r="G509" s="29" t="s">
        <v>253</v>
      </c>
      <c r="H509" s="31">
        <v>157897632.69</v>
      </c>
      <c r="I509" s="35">
        <v>109627.94401000001</v>
      </c>
      <c r="J509" s="33">
        <f t="shared" si="7"/>
        <v>69.429757838885564</v>
      </c>
    </row>
    <row r="510" spans="1:10" ht="34.5" customHeight="1">
      <c r="A510" s="53" t="s">
        <v>679</v>
      </c>
      <c r="B510" s="54"/>
      <c r="C510" s="28" t="s">
        <v>224</v>
      </c>
      <c r="D510" s="28" t="s">
        <v>671</v>
      </c>
      <c r="E510" s="28" t="s">
        <v>228</v>
      </c>
      <c r="F510" s="29" t="s">
        <v>680</v>
      </c>
      <c r="G510" s="30"/>
      <c r="H510" s="31">
        <v>53416</v>
      </c>
      <c r="I510" s="35">
        <v>0</v>
      </c>
      <c r="J510" s="33">
        <f t="shared" si="7"/>
        <v>0</v>
      </c>
    </row>
    <row r="511" spans="1:10" ht="23.25" customHeight="1">
      <c r="A511" s="53" t="s">
        <v>250</v>
      </c>
      <c r="B511" s="54"/>
      <c r="C511" s="28" t="s">
        <v>224</v>
      </c>
      <c r="D511" s="28" t="s">
        <v>671</v>
      </c>
      <c r="E511" s="28" t="s">
        <v>228</v>
      </c>
      <c r="F511" s="29" t="s">
        <v>680</v>
      </c>
      <c r="G511" s="29" t="s">
        <v>251</v>
      </c>
      <c r="H511" s="31">
        <v>53416</v>
      </c>
      <c r="I511" s="35">
        <v>0</v>
      </c>
      <c r="J511" s="33">
        <f t="shared" si="7"/>
        <v>0</v>
      </c>
    </row>
    <row r="512" spans="1:10" ht="23.25" customHeight="1">
      <c r="A512" s="53" t="s">
        <v>252</v>
      </c>
      <c r="B512" s="54"/>
      <c r="C512" s="28" t="s">
        <v>224</v>
      </c>
      <c r="D512" s="28" t="s">
        <v>671</v>
      </c>
      <c r="E512" s="28" t="s">
        <v>228</v>
      </c>
      <c r="F512" s="29" t="s">
        <v>680</v>
      </c>
      <c r="G512" s="29" t="s">
        <v>253</v>
      </c>
      <c r="H512" s="31">
        <v>53416</v>
      </c>
      <c r="I512" s="35">
        <v>0</v>
      </c>
      <c r="J512" s="33">
        <f t="shared" si="7"/>
        <v>0</v>
      </c>
    </row>
    <row r="513" spans="1:10" ht="45.75" customHeight="1">
      <c r="A513" s="53" t="s">
        <v>681</v>
      </c>
      <c r="B513" s="54"/>
      <c r="C513" s="28" t="s">
        <v>224</v>
      </c>
      <c r="D513" s="28" t="s">
        <v>671</v>
      </c>
      <c r="E513" s="28" t="s">
        <v>228</v>
      </c>
      <c r="F513" s="29" t="s">
        <v>682</v>
      </c>
      <c r="G513" s="30"/>
      <c r="H513" s="31">
        <v>121794225.05</v>
      </c>
      <c r="I513" s="35">
        <v>121794.12192000001</v>
      </c>
      <c r="J513" s="33">
        <f t="shared" si="7"/>
        <v>99.999915324392489</v>
      </c>
    </row>
    <row r="514" spans="1:10" ht="23.25" customHeight="1">
      <c r="A514" s="53" t="s">
        <v>250</v>
      </c>
      <c r="B514" s="54"/>
      <c r="C514" s="28" t="s">
        <v>224</v>
      </c>
      <c r="D514" s="28" t="s">
        <v>671</v>
      </c>
      <c r="E514" s="28" t="s">
        <v>228</v>
      </c>
      <c r="F514" s="29" t="s">
        <v>682</v>
      </c>
      <c r="G514" s="29" t="s">
        <v>251</v>
      </c>
      <c r="H514" s="31">
        <v>121794225.05</v>
      </c>
      <c r="I514" s="35">
        <v>121794.12192000001</v>
      </c>
      <c r="J514" s="33">
        <f t="shared" si="7"/>
        <v>99.999915324392489</v>
      </c>
    </row>
    <row r="515" spans="1:10" ht="23.25" customHeight="1">
      <c r="A515" s="53" t="s">
        <v>252</v>
      </c>
      <c r="B515" s="54"/>
      <c r="C515" s="28" t="s">
        <v>224</v>
      </c>
      <c r="D515" s="28" t="s">
        <v>671</v>
      </c>
      <c r="E515" s="28" t="s">
        <v>228</v>
      </c>
      <c r="F515" s="29" t="s">
        <v>682</v>
      </c>
      <c r="G515" s="29" t="s">
        <v>253</v>
      </c>
      <c r="H515" s="31">
        <v>121794225.05</v>
      </c>
      <c r="I515" s="35">
        <v>121794.12192000001</v>
      </c>
      <c r="J515" s="33">
        <f t="shared" si="7"/>
        <v>99.999915324392489</v>
      </c>
    </row>
    <row r="516" spans="1:10" ht="45.75" customHeight="1">
      <c r="A516" s="53" t="s">
        <v>683</v>
      </c>
      <c r="B516" s="54"/>
      <c r="C516" s="28" t="s">
        <v>224</v>
      </c>
      <c r="D516" s="28" t="s">
        <v>671</v>
      </c>
      <c r="E516" s="28" t="s">
        <v>228</v>
      </c>
      <c r="F516" s="29" t="s">
        <v>684</v>
      </c>
      <c r="G516" s="30"/>
      <c r="H516" s="31">
        <v>22325357.140000001</v>
      </c>
      <c r="I516" s="35">
        <v>22325.35714</v>
      </c>
      <c r="J516" s="33">
        <f t="shared" si="7"/>
        <v>100</v>
      </c>
    </row>
    <row r="517" spans="1:10" ht="23.25" customHeight="1">
      <c r="A517" s="53" t="s">
        <v>250</v>
      </c>
      <c r="B517" s="54"/>
      <c r="C517" s="28" t="s">
        <v>224</v>
      </c>
      <c r="D517" s="28" t="s">
        <v>671</v>
      </c>
      <c r="E517" s="28" t="s">
        <v>228</v>
      </c>
      <c r="F517" s="29" t="s">
        <v>684</v>
      </c>
      <c r="G517" s="29" t="s">
        <v>251</v>
      </c>
      <c r="H517" s="31">
        <v>22325357.140000001</v>
      </c>
      <c r="I517" s="35">
        <v>22325.35714</v>
      </c>
      <c r="J517" s="33">
        <f t="shared" si="7"/>
        <v>100</v>
      </c>
    </row>
    <row r="518" spans="1:10" ht="23.25" customHeight="1">
      <c r="A518" s="53" t="s">
        <v>252</v>
      </c>
      <c r="B518" s="54"/>
      <c r="C518" s="28" t="s">
        <v>224</v>
      </c>
      <c r="D518" s="28" t="s">
        <v>671</v>
      </c>
      <c r="E518" s="28" t="s">
        <v>228</v>
      </c>
      <c r="F518" s="29" t="s">
        <v>684</v>
      </c>
      <c r="G518" s="29" t="s">
        <v>253</v>
      </c>
      <c r="H518" s="31">
        <v>22325357.140000001</v>
      </c>
      <c r="I518" s="35">
        <v>22325.35714</v>
      </c>
      <c r="J518" s="33">
        <f t="shared" si="7"/>
        <v>100</v>
      </c>
    </row>
    <row r="519" spans="1:10" ht="34.5" customHeight="1">
      <c r="A519" s="53" t="s">
        <v>685</v>
      </c>
      <c r="B519" s="54"/>
      <c r="C519" s="28" t="s">
        <v>224</v>
      </c>
      <c r="D519" s="28" t="s">
        <v>671</v>
      </c>
      <c r="E519" s="28" t="s">
        <v>228</v>
      </c>
      <c r="F519" s="29" t="s">
        <v>686</v>
      </c>
      <c r="G519" s="30"/>
      <c r="H519" s="31">
        <v>40145014.219999999</v>
      </c>
      <c r="I519" s="35">
        <v>31033.69987</v>
      </c>
      <c r="J519" s="33">
        <f t="shared" si="7"/>
        <v>77.303995210790589</v>
      </c>
    </row>
    <row r="520" spans="1:10" ht="23.25" customHeight="1">
      <c r="A520" s="53" t="s">
        <v>250</v>
      </c>
      <c r="B520" s="54"/>
      <c r="C520" s="28" t="s">
        <v>224</v>
      </c>
      <c r="D520" s="28" t="s">
        <v>671</v>
      </c>
      <c r="E520" s="28" t="s">
        <v>228</v>
      </c>
      <c r="F520" s="29" t="s">
        <v>686</v>
      </c>
      <c r="G520" s="29" t="s">
        <v>251</v>
      </c>
      <c r="H520" s="31">
        <v>40145014.219999999</v>
      </c>
      <c r="I520" s="35">
        <v>31033.69987</v>
      </c>
      <c r="J520" s="33">
        <f t="shared" si="7"/>
        <v>77.303995210790589</v>
      </c>
    </row>
    <row r="521" spans="1:10" ht="23.25" customHeight="1">
      <c r="A521" s="53" t="s">
        <v>252</v>
      </c>
      <c r="B521" s="54"/>
      <c r="C521" s="28" t="s">
        <v>224</v>
      </c>
      <c r="D521" s="28" t="s">
        <v>671</v>
      </c>
      <c r="E521" s="28" t="s">
        <v>228</v>
      </c>
      <c r="F521" s="29" t="s">
        <v>686</v>
      </c>
      <c r="G521" s="29" t="s">
        <v>253</v>
      </c>
      <c r="H521" s="31">
        <v>40145014.219999999</v>
      </c>
      <c r="I521" s="35">
        <v>31033.69987</v>
      </c>
      <c r="J521" s="33">
        <f t="shared" si="7"/>
        <v>77.303995210790589</v>
      </c>
    </row>
    <row r="522" spans="1:10" ht="23.25" customHeight="1">
      <c r="A522" s="53" t="s">
        <v>687</v>
      </c>
      <c r="B522" s="54"/>
      <c r="C522" s="28" t="s">
        <v>224</v>
      </c>
      <c r="D522" s="28" t="s">
        <v>671</v>
      </c>
      <c r="E522" s="28" t="s">
        <v>228</v>
      </c>
      <c r="F522" s="29" t="s">
        <v>688</v>
      </c>
      <c r="G522" s="30"/>
      <c r="H522" s="31">
        <v>3674642.86</v>
      </c>
      <c r="I522" s="35">
        <v>2612.2544699999999</v>
      </c>
      <c r="J522" s="33">
        <f t="shared" si="7"/>
        <v>71.088662749663783</v>
      </c>
    </row>
    <row r="523" spans="1:10" ht="23.25" customHeight="1">
      <c r="A523" s="53" t="s">
        <v>250</v>
      </c>
      <c r="B523" s="54"/>
      <c r="C523" s="28" t="s">
        <v>224</v>
      </c>
      <c r="D523" s="28" t="s">
        <v>671</v>
      </c>
      <c r="E523" s="28" t="s">
        <v>228</v>
      </c>
      <c r="F523" s="29" t="s">
        <v>688</v>
      </c>
      <c r="G523" s="29" t="s">
        <v>251</v>
      </c>
      <c r="H523" s="31">
        <v>3674642.86</v>
      </c>
      <c r="I523" s="35">
        <v>2612.2544699999999</v>
      </c>
      <c r="J523" s="33">
        <f t="shared" si="7"/>
        <v>71.088662749663783</v>
      </c>
    </row>
    <row r="524" spans="1:10" ht="23.25" customHeight="1">
      <c r="A524" s="53" t="s">
        <v>252</v>
      </c>
      <c r="B524" s="54"/>
      <c r="C524" s="28" t="s">
        <v>224</v>
      </c>
      <c r="D524" s="28" t="s">
        <v>671</v>
      </c>
      <c r="E524" s="28" t="s">
        <v>228</v>
      </c>
      <c r="F524" s="29" t="s">
        <v>688</v>
      </c>
      <c r="G524" s="29" t="s">
        <v>253</v>
      </c>
      <c r="H524" s="31">
        <v>3674642.86</v>
      </c>
      <c r="I524" s="35">
        <v>2612.2544699999999</v>
      </c>
      <c r="J524" s="33">
        <f t="shared" ref="J524:J587" si="8">I524/H524*100000</f>
        <v>71.088662749663783</v>
      </c>
    </row>
    <row r="525" spans="1:10" ht="34.5" customHeight="1">
      <c r="A525" s="53" t="s">
        <v>689</v>
      </c>
      <c r="B525" s="54"/>
      <c r="C525" s="28" t="s">
        <v>224</v>
      </c>
      <c r="D525" s="28" t="s">
        <v>671</v>
      </c>
      <c r="E525" s="28" t="s">
        <v>228</v>
      </c>
      <c r="F525" s="29" t="s">
        <v>690</v>
      </c>
      <c r="G525" s="30"/>
      <c r="H525" s="31">
        <v>17686848</v>
      </c>
      <c r="I525" s="35">
        <v>17686.848000000002</v>
      </c>
      <c r="J525" s="33">
        <f t="shared" si="8"/>
        <v>100</v>
      </c>
    </row>
    <row r="526" spans="1:10" ht="23.25" customHeight="1">
      <c r="A526" s="53" t="s">
        <v>250</v>
      </c>
      <c r="B526" s="54"/>
      <c r="C526" s="28" t="s">
        <v>224</v>
      </c>
      <c r="D526" s="28" t="s">
        <v>671</v>
      </c>
      <c r="E526" s="28" t="s">
        <v>228</v>
      </c>
      <c r="F526" s="29" t="s">
        <v>690</v>
      </c>
      <c r="G526" s="29" t="s">
        <v>251</v>
      </c>
      <c r="H526" s="31">
        <v>17686848</v>
      </c>
      <c r="I526" s="35">
        <v>17686.848000000002</v>
      </c>
      <c r="J526" s="33">
        <f t="shared" si="8"/>
        <v>100</v>
      </c>
    </row>
    <row r="527" spans="1:10" ht="23.25" customHeight="1">
      <c r="A527" s="53" t="s">
        <v>252</v>
      </c>
      <c r="B527" s="54"/>
      <c r="C527" s="28" t="s">
        <v>224</v>
      </c>
      <c r="D527" s="28" t="s">
        <v>671</v>
      </c>
      <c r="E527" s="28" t="s">
        <v>228</v>
      </c>
      <c r="F527" s="29" t="s">
        <v>690</v>
      </c>
      <c r="G527" s="29" t="s">
        <v>253</v>
      </c>
      <c r="H527" s="31">
        <v>17686848</v>
      </c>
      <c r="I527" s="35">
        <v>17686.848000000002</v>
      </c>
      <c r="J527" s="33">
        <f t="shared" si="8"/>
        <v>100</v>
      </c>
    </row>
    <row r="528" spans="1:10" ht="15" customHeight="1">
      <c r="A528" s="55" t="s">
        <v>691</v>
      </c>
      <c r="B528" s="56"/>
      <c r="C528" s="11" t="s">
        <v>224</v>
      </c>
      <c r="D528" s="11" t="s">
        <v>423</v>
      </c>
      <c r="E528" s="11"/>
      <c r="F528" s="11"/>
      <c r="G528" s="11"/>
      <c r="H528" s="12">
        <v>10843555.99</v>
      </c>
      <c r="I528" s="38">
        <f>I529+I536+I543</f>
        <v>10840.75978</v>
      </c>
      <c r="J528" s="14">
        <f t="shared" si="8"/>
        <v>99.974213163997334</v>
      </c>
    </row>
    <row r="529" spans="1:10" ht="15" customHeight="1">
      <c r="A529" s="57" t="s">
        <v>692</v>
      </c>
      <c r="B529" s="58"/>
      <c r="C529" s="15" t="s">
        <v>224</v>
      </c>
      <c r="D529" s="15" t="s">
        <v>423</v>
      </c>
      <c r="E529" s="15" t="s">
        <v>226</v>
      </c>
      <c r="F529" s="15"/>
      <c r="G529" s="15"/>
      <c r="H529" s="16">
        <v>5429555.9900000002</v>
      </c>
      <c r="I529" s="36">
        <v>5429.1258799999996</v>
      </c>
      <c r="J529" s="18">
        <f t="shared" si="8"/>
        <v>99.992078357773764</v>
      </c>
    </row>
    <row r="530" spans="1:10" ht="21" customHeight="1">
      <c r="A530" s="59" t="s">
        <v>243</v>
      </c>
      <c r="B530" s="60"/>
      <c r="C530" s="19" t="s">
        <v>224</v>
      </c>
      <c r="D530" s="19" t="s">
        <v>423</v>
      </c>
      <c r="E530" s="19" t="s">
        <v>226</v>
      </c>
      <c r="F530" s="19" t="s">
        <v>244</v>
      </c>
      <c r="G530" s="19"/>
      <c r="H530" s="20">
        <v>5429555.9900000002</v>
      </c>
      <c r="I530" s="37">
        <v>5429.1258799999996</v>
      </c>
      <c r="J530" s="22">
        <f t="shared" si="8"/>
        <v>99.992078357773764</v>
      </c>
    </row>
    <row r="531" spans="1:10" ht="15" customHeight="1">
      <c r="A531" s="61" t="s">
        <v>693</v>
      </c>
      <c r="B531" s="62"/>
      <c r="C531" s="23" t="s">
        <v>224</v>
      </c>
      <c r="D531" s="23" t="s">
        <v>423</v>
      </c>
      <c r="E531" s="23" t="s">
        <v>226</v>
      </c>
      <c r="F531" s="24" t="s">
        <v>694</v>
      </c>
      <c r="G531" s="24"/>
      <c r="H531" s="25">
        <v>5429555.9900000002</v>
      </c>
      <c r="I531" s="34">
        <v>5429.1258799999996</v>
      </c>
      <c r="J531" s="27">
        <f t="shared" si="8"/>
        <v>99.992078357773764</v>
      </c>
    </row>
    <row r="532" spans="1:10" ht="34.5" customHeight="1">
      <c r="A532" s="53" t="s">
        <v>695</v>
      </c>
      <c r="B532" s="54"/>
      <c r="C532" s="28" t="s">
        <v>224</v>
      </c>
      <c r="D532" s="28" t="s">
        <v>423</v>
      </c>
      <c r="E532" s="28" t="s">
        <v>226</v>
      </c>
      <c r="F532" s="29" t="s">
        <v>696</v>
      </c>
      <c r="G532" s="30"/>
      <c r="H532" s="31">
        <v>5429555.9900000002</v>
      </c>
      <c r="I532" s="35">
        <v>5429.1258799999996</v>
      </c>
      <c r="J532" s="33">
        <f t="shared" si="8"/>
        <v>99.992078357773764</v>
      </c>
    </row>
    <row r="533" spans="1:10" ht="23.25" customHeight="1">
      <c r="A533" s="53" t="s">
        <v>697</v>
      </c>
      <c r="B533" s="54"/>
      <c r="C533" s="28" t="s">
        <v>224</v>
      </c>
      <c r="D533" s="28" t="s">
        <v>423</v>
      </c>
      <c r="E533" s="28" t="s">
        <v>226</v>
      </c>
      <c r="F533" s="29" t="s">
        <v>698</v>
      </c>
      <c r="G533" s="30"/>
      <c r="H533" s="31">
        <v>5429555.9900000002</v>
      </c>
      <c r="I533" s="35">
        <v>5429.1258799999996</v>
      </c>
      <c r="J533" s="33">
        <f t="shared" si="8"/>
        <v>99.992078357773764</v>
      </c>
    </row>
    <row r="534" spans="1:10" ht="15" customHeight="1">
      <c r="A534" s="53" t="s">
        <v>699</v>
      </c>
      <c r="B534" s="54"/>
      <c r="C534" s="28" t="s">
        <v>224</v>
      </c>
      <c r="D534" s="28" t="s">
        <v>423</v>
      </c>
      <c r="E534" s="28" t="s">
        <v>226</v>
      </c>
      <c r="F534" s="29" t="s">
        <v>698</v>
      </c>
      <c r="G534" s="29" t="s">
        <v>700</v>
      </c>
      <c r="H534" s="31">
        <v>5429555.9900000002</v>
      </c>
      <c r="I534" s="35">
        <v>5429.1258799999996</v>
      </c>
      <c r="J534" s="33">
        <f t="shared" si="8"/>
        <v>99.992078357773764</v>
      </c>
    </row>
    <row r="535" spans="1:10" ht="23.25" customHeight="1">
      <c r="A535" s="53" t="s">
        <v>701</v>
      </c>
      <c r="B535" s="54"/>
      <c r="C535" s="28" t="s">
        <v>224</v>
      </c>
      <c r="D535" s="28" t="s">
        <v>423</v>
      </c>
      <c r="E535" s="28" t="s">
        <v>226</v>
      </c>
      <c r="F535" s="29" t="s">
        <v>698</v>
      </c>
      <c r="G535" s="29" t="s">
        <v>702</v>
      </c>
      <c r="H535" s="31">
        <v>5429555.9900000002</v>
      </c>
      <c r="I535" s="35">
        <v>5429.1258799999996</v>
      </c>
      <c r="J535" s="33">
        <f t="shared" si="8"/>
        <v>99.992078357773764</v>
      </c>
    </row>
    <row r="536" spans="1:10" ht="15" customHeight="1">
      <c r="A536" s="57" t="s">
        <v>703</v>
      </c>
      <c r="B536" s="58"/>
      <c r="C536" s="15" t="s">
        <v>224</v>
      </c>
      <c r="D536" s="15" t="s">
        <v>423</v>
      </c>
      <c r="E536" s="15" t="s">
        <v>398</v>
      </c>
      <c r="F536" s="15"/>
      <c r="G536" s="15"/>
      <c r="H536" s="16">
        <v>318000</v>
      </c>
      <c r="I536" s="36">
        <v>316.49090000000001</v>
      </c>
      <c r="J536" s="18">
        <f t="shared" si="8"/>
        <v>99.525440251572334</v>
      </c>
    </row>
    <row r="537" spans="1:10" ht="15" customHeight="1">
      <c r="A537" s="59" t="s">
        <v>704</v>
      </c>
      <c r="B537" s="60"/>
      <c r="C537" s="19" t="s">
        <v>224</v>
      </c>
      <c r="D537" s="19" t="s">
        <v>423</v>
      </c>
      <c r="E537" s="19" t="s">
        <v>398</v>
      </c>
      <c r="F537" s="19" t="s">
        <v>705</v>
      </c>
      <c r="G537" s="19"/>
      <c r="H537" s="20">
        <v>318000</v>
      </c>
      <c r="I537" s="37">
        <v>316.49090000000001</v>
      </c>
      <c r="J537" s="22">
        <f t="shared" si="8"/>
        <v>99.525440251572334</v>
      </c>
    </row>
    <row r="538" spans="1:10" ht="23.25" customHeight="1">
      <c r="A538" s="61" t="s">
        <v>706</v>
      </c>
      <c r="B538" s="62"/>
      <c r="C538" s="23" t="s">
        <v>224</v>
      </c>
      <c r="D538" s="23" t="s">
        <v>423</v>
      </c>
      <c r="E538" s="23" t="s">
        <v>398</v>
      </c>
      <c r="F538" s="24" t="s">
        <v>707</v>
      </c>
      <c r="G538" s="24"/>
      <c r="H538" s="25">
        <v>318000</v>
      </c>
      <c r="I538" s="34">
        <v>316.49090000000001</v>
      </c>
      <c r="J538" s="27">
        <f t="shared" si="8"/>
        <v>99.525440251572334</v>
      </c>
    </row>
    <row r="539" spans="1:10" ht="23.25" customHeight="1">
      <c r="A539" s="53" t="s">
        <v>708</v>
      </c>
      <c r="B539" s="54"/>
      <c r="C539" s="28" t="s">
        <v>224</v>
      </c>
      <c r="D539" s="28" t="s">
        <v>423</v>
      </c>
      <c r="E539" s="28" t="s">
        <v>398</v>
      </c>
      <c r="F539" s="29" t="s">
        <v>709</v>
      </c>
      <c r="G539" s="30"/>
      <c r="H539" s="31">
        <v>318000</v>
      </c>
      <c r="I539" s="35">
        <v>316.49090000000001</v>
      </c>
      <c r="J539" s="33">
        <f t="shared" si="8"/>
        <v>99.525440251572334</v>
      </c>
    </row>
    <row r="540" spans="1:10" ht="45.75" customHeight="1">
      <c r="A540" s="53" t="s">
        <v>710</v>
      </c>
      <c r="B540" s="54"/>
      <c r="C540" s="28" t="s">
        <v>224</v>
      </c>
      <c r="D540" s="28" t="s">
        <v>423</v>
      </c>
      <c r="E540" s="28" t="s">
        <v>398</v>
      </c>
      <c r="F540" s="29" t="s">
        <v>711</v>
      </c>
      <c r="G540" s="30"/>
      <c r="H540" s="31">
        <v>318000</v>
      </c>
      <c r="I540" s="35">
        <v>316.49090000000001</v>
      </c>
      <c r="J540" s="33">
        <f t="shared" si="8"/>
        <v>99.525440251572334</v>
      </c>
    </row>
    <row r="541" spans="1:10" ht="15" customHeight="1">
      <c r="A541" s="53" t="s">
        <v>699</v>
      </c>
      <c r="B541" s="54"/>
      <c r="C541" s="28" t="s">
        <v>224</v>
      </c>
      <c r="D541" s="28" t="s">
        <v>423</v>
      </c>
      <c r="E541" s="28" t="s">
        <v>398</v>
      </c>
      <c r="F541" s="29" t="s">
        <v>711</v>
      </c>
      <c r="G541" s="29" t="s">
        <v>700</v>
      </c>
      <c r="H541" s="31">
        <v>318000</v>
      </c>
      <c r="I541" s="35">
        <v>316.49090000000001</v>
      </c>
      <c r="J541" s="33">
        <f t="shared" si="8"/>
        <v>99.525440251572334</v>
      </c>
    </row>
    <row r="542" spans="1:10" ht="23.25" customHeight="1">
      <c r="A542" s="53" t="s">
        <v>701</v>
      </c>
      <c r="B542" s="54"/>
      <c r="C542" s="28" t="s">
        <v>224</v>
      </c>
      <c r="D542" s="28" t="s">
        <v>423</v>
      </c>
      <c r="E542" s="28" t="s">
        <v>398</v>
      </c>
      <c r="F542" s="29" t="s">
        <v>711</v>
      </c>
      <c r="G542" s="29" t="s">
        <v>702</v>
      </c>
      <c r="H542" s="31">
        <v>318000</v>
      </c>
      <c r="I542" s="35">
        <v>316.49090000000001</v>
      </c>
      <c r="J542" s="33">
        <f t="shared" si="8"/>
        <v>99.525440251572334</v>
      </c>
    </row>
    <row r="543" spans="1:10" ht="15" customHeight="1">
      <c r="A543" s="57" t="s">
        <v>712</v>
      </c>
      <c r="B543" s="58"/>
      <c r="C543" s="15" t="s">
        <v>224</v>
      </c>
      <c r="D543" s="15" t="s">
        <v>423</v>
      </c>
      <c r="E543" s="15" t="s">
        <v>242</v>
      </c>
      <c r="F543" s="15"/>
      <c r="G543" s="15"/>
      <c r="H543" s="16">
        <v>5096000</v>
      </c>
      <c r="I543" s="36">
        <v>5095.143</v>
      </c>
      <c r="J543" s="18">
        <f t="shared" si="8"/>
        <v>99.983182888540028</v>
      </c>
    </row>
    <row r="544" spans="1:10" ht="15" customHeight="1">
      <c r="A544" s="59" t="s">
        <v>254</v>
      </c>
      <c r="B544" s="60"/>
      <c r="C544" s="19" t="s">
        <v>224</v>
      </c>
      <c r="D544" s="19" t="s">
        <v>423</v>
      </c>
      <c r="E544" s="19" t="s">
        <v>242</v>
      </c>
      <c r="F544" s="19" t="s">
        <v>255</v>
      </c>
      <c r="G544" s="19"/>
      <c r="H544" s="20">
        <v>5096000</v>
      </c>
      <c r="I544" s="37">
        <v>5095.143</v>
      </c>
      <c r="J544" s="22">
        <f t="shared" si="8"/>
        <v>99.983182888540028</v>
      </c>
    </row>
    <row r="545" spans="1:10" ht="45.75" customHeight="1">
      <c r="A545" s="61" t="s">
        <v>713</v>
      </c>
      <c r="B545" s="62"/>
      <c r="C545" s="23" t="s">
        <v>224</v>
      </c>
      <c r="D545" s="23" t="s">
        <v>423</v>
      </c>
      <c r="E545" s="23" t="s">
        <v>242</v>
      </c>
      <c r="F545" s="24" t="s">
        <v>714</v>
      </c>
      <c r="G545" s="24"/>
      <c r="H545" s="25">
        <v>5096000</v>
      </c>
      <c r="I545" s="34">
        <v>5095.143</v>
      </c>
      <c r="J545" s="27">
        <f t="shared" si="8"/>
        <v>99.983182888540028</v>
      </c>
    </row>
    <row r="546" spans="1:10" ht="45.75" customHeight="1">
      <c r="A546" s="53" t="s">
        <v>715</v>
      </c>
      <c r="B546" s="54"/>
      <c r="C546" s="28" t="s">
        <v>224</v>
      </c>
      <c r="D546" s="28" t="s">
        <v>423</v>
      </c>
      <c r="E546" s="28" t="s">
        <v>242</v>
      </c>
      <c r="F546" s="29" t="s">
        <v>716</v>
      </c>
      <c r="G546" s="30"/>
      <c r="H546" s="31">
        <v>5096000</v>
      </c>
      <c r="I546" s="35">
        <v>5095.143</v>
      </c>
      <c r="J546" s="33">
        <f t="shared" si="8"/>
        <v>99.983182888540028</v>
      </c>
    </row>
    <row r="547" spans="1:10" ht="45.75" customHeight="1">
      <c r="A547" s="53" t="s">
        <v>717</v>
      </c>
      <c r="B547" s="54"/>
      <c r="C547" s="28" t="s">
        <v>224</v>
      </c>
      <c r="D547" s="28" t="s">
        <v>423</v>
      </c>
      <c r="E547" s="28" t="s">
        <v>242</v>
      </c>
      <c r="F547" s="29" t="s">
        <v>718</v>
      </c>
      <c r="G547" s="30"/>
      <c r="H547" s="31">
        <v>5096000</v>
      </c>
      <c r="I547" s="35">
        <v>5095.143</v>
      </c>
      <c r="J547" s="33">
        <f t="shared" si="8"/>
        <v>99.983182888540028</v>
      </c>
    </row>
    <row r="548" spans="1:10" ht="15" customHeight="1">
      <c r="A548" s="53" t="s">
        <v>699</v>
      </c>
      <c r="B548" s="54"/>
      <c r="C548" s="28" t="s">
        <v>224</v>
      </c>
      <c r="D548" s="28" t="s">
        <v>423</v>
      </c>
      <c r="E548" s="28" t="s">
        <v>242</v>
      </c>
      <c r="F548" s="29" t="s">
        <v>718</v>
      </c>
      <c r="G548" s="29" t="s">
        <v>700</v>
      </c>
      <c r="H548" s="31">
        <v>3609144</v>
      </c>
      <c r="I548" s="35">
        <v>3609.1439999999998</v>
      </c>
      <c r="J548" s="33">
        <f t="shared" si="8"/>
        <v>100</v>
      </c>
    </row>
    <row r="549" spans="1:10" ht="23.25" customHeight="1">
      <c r="A549" s="53" t="s">
        <v>701</v>
      </c>
      <c r="B549" s="54"/>
      <c r="C549" s="28" t="s">
        <v>224</v>
      </c>
      <c r="D549" s="28" t="s">
        <v>423</v>
      </c>
      <c r="E549" s="28" t="s">
        <v>242</v>
      </c>
      <c r="F549" s="29" t="s">
        <v>718</v>
      </c>
      <c r="G549" s="29" t="s">
        <v>702</v>
      </c>
      <c r="H549" s="31">
        <v>3609144</v>
      </c>
      <c r="I549" s="35">
        <v>3609.1439999999998</v>
      </c>
      <c r="J549" s="33">
        <f t="shared" si="8"/>
        <v>100</v>
      </c>
    </row>
    <row r="550" spans="1:10" ht="23.25" customHeight="1">
      <c r="A550" s="53" t="s">
        <v>477</v>
      </c>
      <c r="B550" s="54"/>
      <c r="C550" s="28" t="s">
        <v>224</v>
      </c>
      <c r="D550" s="28" t="s">
        <v>423</v>
      </c>
      <c r="E550" s="28" t="s">
        <v>242</v>
      </c>
      <c r="F550" s="29" t="s">
        <v>718</v>
      </c>
      <c r="G550" s="29" t="s">
        <v>478</v>
      </c>
      <c r="H550" s="31">
        <v>1486856</v>
      </c>
      <c r="I550" s="35">
        <v>1485.999</v>
      </c>
      <c r="J550" s="33">
        <f t="shared" si="8"/>
        <v>99.942361600585386</v>
      </c>
    </row>
    <row r="551" spans="1:10" ht="15" customHeight="1">
      <c r="A551" s="53" t="s">
        <v>479</v>
      </c>
      <c r="B551" s="54"/>
      <c r="C551" s="28" t="s">
        <v>224</v>
      </c>
      <c r="D551" s="28" t="s">
        <v>423</v>
      </c>
      <c r="E551" s="28" t="s">
        <v>242</v>
      </c>
      <c r="F551" s="29" t="s">
        <v>718</v>
      </c>
      <c r="G551" s="29" t="s">
        <v>480</v>
      </c>
      <c r="H551" s="31">
        <v>1486856</v>
      </c>
      <c r="I551" s="35">
        <v>1485.999</v>
      </c>
      <c r="J551" s="33">
        <f t="shared" si="8"/>
        <v>99.942361600585386</v>
      </c>
    </row>
    <row r="552" spans="1:10" ht="15" customHeight="1">
      <c r="A552" s="55" t="s">
        <v>719</v>
      </c>
      <c r="B552" s="56"/>
      <c r="C552" s="11" t="s">
        <v>224</v>
      </c>
      <c r="D552" s="11" t="s">
        <v>561</v>
      </c>
      <c r="E552" s="11"/>
      <c r="F552" s="11"/>
      <c r="G552" s="11"/>
      <c r="H552" s="12">
        <v>6293356.2400000002</v>
      </c>
      <c r="I552" s="38">
        <v>4797.7222400000001</v>
      </c>
      <c r="J552" s="14">
        <f t="shared" si="8"/>
        <v>76.23471573889482</v>
      </c>
    </row>
    <row r="553" spans="1:10" ht="21.75" customHeight="1">
      <c r="A553" s="57" t="s">
        <v>720</v>
      </c>
      <c r="B553" s="58"/>
      <c r="C553" s="15" t="s">
        <v>224</v>
      </c>
      <c r="D553" s="15" t="s">
        <v>561</v>
      </c>
      <c r="E553" s="15" t="s">
        <v>242</v>
      </c>
      <c r="F553" s="15"/>
      <c r="G553" s="15"/>
      <c r="H553" s="16">
        <v>6293356.2400000002</v>
      </c>
      <c r="I553" s="36">
        <f>I554+I563</f>
        <v>4797.7222400000001</v>
      </c>
      <c r="J553" s="18">
        <f t="shared" si="8"/>
        <v>76.23471573889482</v>
      </c>
    </row>
    <row r="554" spans="1:10" ht="23.25" customHeight="1">
      <c r="A554" s="59" t="s">
        <v>229</v>
      </c>
      <c r="B554" s="60"/>
      <c r="C554" s="19" t="s">
        <v>224</v>
      </c>
      <c r="D554" s="19" t="s">
        <v>561</v>
      </c>
      <c r="E554" s="19" t="s">
        <v>242</v>
      </c>
      <c r="F554" s="19" t="s">
        <v>230</v>
      </c>
      <c r="G554" s="19"/>
      <c r="H554" s="20">
        <v>544800</v>
      </c>
      <c r="I554" s="37">
        <v>295.10000000000002</v>
      </c>
      <c r="J554" s="22">
        <f t="shared" si="8"/>
        <v>54.166666666666679</v>
      </c>
    </row>
    <row r="555" spans="1:10" ht="23.25" customHeight="1">
      <c r="A555" s="61" t="s">
        <v>270</v>
      </c>
      <c r="B555" s="62"/>
      <c r="C555" s="23" t="s">
        <v>224</v>
      </c>
      <c r="D555" s="23" t="s">
        <v>561</v>
      </c>
      <c r="E555" s="23" t="s">
        <v>242</v>
      </c>
      <c r="F555" s="24" t="s">
        <v>271</v>
      </c>
      <c r="G555" s="24"/>
      <c r="H555" s="25">
        <v>544800</v>
      </c>
      <c r="I555" s="34">
        <v>295.10000000000002</v>
      </c>
      <c r="J555" s="27">
        <f t="shared" si="8"/>
        <v>54.166666666666679</v>
      </c>
    </row>
    <row r="556" spans="1:10" ht="34.5" customHeight="1">
      <c r="A556" s="53" t="s">
        <v>338</v>
      </c>
      <c r="B556" s="54"/>
      <c r="C556" s="28" t="s">
        <v>224</v>
      </c>
      <c r="D556" s="28" t="s">
        <v>561</v>
      </c>
      <c r="E556" s="28" t="s">
        <v>242</v>
      </c>
      <c r="F556" s="29" t="s">
        <v>339</v>
      </c>
      <c r="G556" s="30"/>
      <c r="H556" s="31">
        <v>544800</v>
      </c>
      <c r="I556" s="35">
        <v>295.10000000000002</v>
      </c>
      <c r="J556" s="33">
        <f t="shared" si="8"/>
        <v>54.166666666666679</v>
      </c>
    </row>
    <row r="557" spans="1:10" ht="45.75" customHeight="1">
      <c r="A557" s="53" t="s">
        <v>342</v>
      </c>
      <c r="B557" s="54"/>
      <c r="C557" s="28" t="s">
        <v>224</v>
      </c>
      <c r="D557" s="28" t="s">
        <v>561</v>
      </c>
      <c r="E557" s="28" t="s">
        <v>242</v>
      </c>
      <c r="F557" s="29" t="s">
        <v>343</v>
      </c>
      <c r="G557" s="30"/>
      <c r="H557" s="31">
        <v>272400</v>
      </c>
      <c r="I557" s="35">
        <v>272.39999999999998</v>
      </c>
      <c r="J557" s="33">
        <f t="shared" si="8"/>
        <v>100</v>
      </c>
    </row>
    <row r="558" spans="1:10" ht="23.25" customHeight="1">
      <c r="A558" s="53" t="s">
        <v>250</v>
      </c>
      <c r="B558" s="54"/>
      <c r="C558" s="28" t="s">
        <v>224</v>
      </c>
      <c r="D558" s="28" t="s">
        <v>561</v>
      </c>
      <c r="E558" s="28" t="s">
        <v>242</v>
      </c>
      <c r="F558" s="29" t="s">
        <v>343</v>
      </c>
      <c r="G558" s="29" t="s">
        <v>251</v>
      </c>
      <c r="H558" s="31">
        <v>272400</v>
      </c>
      <c r="I558" s="35">
        <v>272.39999999999998</v>
      </c>
      <c r="J558" s="33">
        <f t="shared" si="8"/>
        <v>100</v>
      </c>
    </row>
    <row r="559" spans="1:10" ht="23.25" customHeight="1">
      <c r="A559" s="53" t="s">
        <v>252</v>
      </c>
      <c r="B559" s="54"/>
      <c r="C559" s="28" t="s">
        <v>224</v>
      </c>
      <c r="D559" s="28" t="s">
        <v>561</v>
      </c>
      <c r="E559" s="28" t="s">
        <v>242</v>
      </c>
      <c r="F559" s="29" t="s">
        <v>343</v>
      </c>
      <c r="G559" s="29" t="s">
        <v>253</v>
      </c>
      <c r="H559" s="31">
        <v>272400</v>
      </c>
      <c r="I559" s="35">
        <v>272.39999999999998</v>
      </c>
      <c r="J559" s="33">
        <f t="shared" si="8"/>
        <v>100</v>
      </c>
    </row>
    <row r="560" spans="1:10" ht="45.75" customHeight="1">
      <c r="A560" s="53" t="s">
        <v>346</v>
      </c>
      <c r="B560" s="54"/>
      <c r="C560" s="28" t="s">
        <v>224</v>
      </c>
      <c r="D560" s="28" t="s">
        <v>561</v>
      </c>
      <c r="E560" s="28" t="s">
        <v>242</v>
      </c>
      <c r="F560" s="29" t="s">
        <v>347</v>
      </c>
      <c r="G560" s="30"/>
      <c r="H560" s="31">
        <v>272400</v>
      </c>
      <c r="I560" s="35">
        <v>22.7</v>
      </c>
      <c r="J560" s="33">
        <f t="shared" si="8"/>
        <v>8.3333333333333339</v>
      </c>
    </row>
    <row r="561" spans="1:10" ht="23.25" customHeight="1">
      <c r="A561" s="53" t="s">
        <v>250</v>
      </c>
      <c r="B561" s="54"/>
      <c r="C561" s="28" t="s">
        <v>224</v>
      </c>
      <c r="D561" s="28" t="s">
        <v>561</v>
      </c>
      <c r="E561" s="28" t="s">
        <v>242</v>
      </c>
      <c r="F561" s="29" t="s">
        <v>347</v>
      </c>
      <c r="G561" s="29" t="s">
        <v>251</v>
      </c>
      <c r="H561" s="31">
        <v>272400</v>
      </c>
      <c r="I561" s="35">
        <v>22.7</v>
      </c>
      <c r="J561" s="33">
        <f t="shared" si="8"/>
        <v>8.3333333333333339</v>
      </c>
    </row>
    <row r="562" spans="1:10" ht="23.25" customHeight="1">
      <c r="A562" s="53" t="s">
        <v>252</v>
      </c>
      <c r="B562" s="54"/>
      <c r="C562" s="28" t="s">
        <v>224</v>
      </c>
      <c r="D562" s="28" t="s">
        <v>561</v>
      </c>
      <c r="E562" s="28" t="s">
        <v>242</v>
      </c>
      <c r="F562" s="29" t="s">
        <v>347</v>
      </c>
      <c r="G562" s="29" t="s">
        <v>253</v>
      </c>
      <c r="H562" s="31">
        <v>272400</v>
      </c>
      <c r="I562" s="35">
        <v>22.7</v>
      </c>
      <c r="J562" s="33">
        <f t="shared" si="8"/>
        <v>8.3333333333333339</v>
      </c>
    </row>
    <row r="563" spans="1:10" ht="47.25" customHeight="1">
      <c r="A563" s="59" t="s">
        <v>360</v>
      </c>
      <c r="B563" s="60"/>
      <c r="C563" s="19" t="s">
        <v>224</v>
      </c>
      <c r="D563" s="19" t="s">
        <v>561</v>
      </c>
      <c r="E563" s="19" t="s">
        <v>242</v>
      </c>
      <c r="F563" s="19" t="s">
        <v>361</v>
      </c>
      <c r="G563" s="19"/>
      <c r="H563" s="20">
        <v>5748556.2400000002</v>
      </c>
      <c r="I563" s="37">
        <v>4502.6222399999997</v>
      </c>
      <c r="J563" s="22">
        <f t="shared" si="8"/>
        <v>78.326140547595998</v>
      </c>
    </row>
    <row r="564" spans="1:10" ht="45.75" customHeight="1">
      <c r="A564" s="61" t="s">
        <v>362</v>
      </c>
      <c r="B564" s="62"/>
      <c r="C564" s="23" t="s">
        <v>224</v>
      </c>
      <c r="D564" s="23" t="s">
        <v>561</v>
      </c>
      <c r="E564" s="23" t="s">
        <v>242</v>
      </c>
      <c r="F564" s="24" t="s">
        <v>363</v>
      </c>
      <c r="G564" s="24"/>
      <c r="H564" s="25">
        <v>5748556.2400000002</v>
      </c>
      <c r="I564" s="34">
        <v>4502.6222399999997</v>
      </c>
      <c r="J564" s="27">
        <f t="shared" si="8"/>
        <v>78.326140547595998</v>
      </c>
    </row>
    <row r="565" spans="1:10" ht="34.5" customHeight="1">
      <c r="A565" s="53" t="s">
        <v>721</v>
      </c>
      <c r="B565" s="54"/>
      <c r="C565" s="28" t="s">
        <v>224</v>
      </c>
      <c r="D565" s="28" t="s">
        <v>561</v>
      </c>
      <c r="E565" s="28" t="s">
        <v>242</v>
      </c>
      <c r="F565" s="29" t="s">
        <v>722</v>
      </c>
      <c r="G565" s="30"/>
      <c r="H565" s="31">
        <v>5748556.2400000002</v>
      </c>
      <c r="I565" s="35">
        <v>4502.6222399999997</v>
      </c>
      <c r="J565" s="33">
        <f t="shared" si="8"/>
        <v>78.326140547595998</v>
      </c>
    </row>
    <row r="566" spans="1:10" ht="102" customHeight="1">
      <c r="A566" s="53" t="s">
        <v>723</v>
      </c>
      <c r="B566" s="54"/>
      <c r="C566" s="28" t="s">
        <v>224</v>
      </c>
      <c r="D566" s="28" t="s">
        <v>561</v>
      </c>
      <c r="E566" s="28" t="s">
        <v>242</v>
      </c>
      <c r="F566" s="29" t="s">
        <v>724</v>
      </c>
      <c r="G566" s="30"/>
      <c r="H566" s="31">
        <v>5748556.2400000002</v>
      </c>
      <c r="I566" s="35">
        <v>4502.6222399999997</v>
      </c>
      <c r="J566" s="33">
        <f t="shared" si="8"/>
        <v>78.326140547595998</v>
      </c>
    </row>
    <row r="567" spans="1:10" ht="23.25" customHeight="1">
      <c r="A567" s="53" t="s">
        <v>250</v>
      </c>
      <c r="B567" s="54"/>
      <c r="C567" s="28" t="s">
        <v>224</v>
      </c>
      <c r="D567" s="28" t="s">
        <v>561</v>
      </c>
      <c r="E567" s="28" t="s">
        <v>242</v>
      </c>
      <c r="F567" s="29" t="s">
        <v>724</v>
      </c>
      <c r="G567" s="29" t="s">
        <v>251</v>
      </c>
      <c r="H567" s="31">
        <v>5748556.2400000002</v>
      </c>
      <c r="I567" s="35">
        <v>4502.6222399999997</v>
      </c>
      <c r="J567" s="33">
        <f t="shared" si="8"/>
        <v>78.326140547595998</v>
      </c>
    </row>
    <row r="568" spans="1:10" ht="23.25" customHeight="1">
      <c r="A568" s="53" t="s">
        <v>252</v>
      </c>
      <c r="B568" s="54"/>
      <c r="C568" s="28" t="s">
        <v>224</v>
      </c>
      <c r="D568" s="28" t="s">
        <v>561</v>
      </c>
      <c r="E568" s="28" t="s">
        <v>242</v>
      </c>
      <c r="F568" s="29" t="s">
        <v>724</v>
      </c>
      <c r="G568" s="29" t="s">
        <v>253</v>
      </c>
      <c r="H568" s="31">
        <v>5748556.2400000002</v>
      </c>
      <c r="I568" s="35">
        <v>4502.6222399999997</v>
      </c>
      <c r="J568" s="33">
        <f t="shared" si="8"/>
        <v>78.326140547595998</v>
      </c>
    </row>
    <row r="569" spans="1:10" ht="15" customHeight="1">
      <c r="A569" s="55" t="s">
        <v>725</v>
      </c>
      <c r="B569" s="56"/>
      <c r="C569" s="11" t="s">
        <v>224</v>
      </c>
      <c r="D569" s="11" t="s">
        <v>321</v>
      </c>
      <c r="E569" s="11"/>
      <c r="F569" s="11"/>
      <c r="G569" s="11"/>
      <c r="H569" s="12">
        <v>66734.23</v>
      </c>
      <c r="I569" s="38">
        <v>66.734229999999997</v>
      </c>
      <c r="J569" s="14">
        <f t="shared" si="8"/>
        <v>100</v>
      </c>
    </row>
    <row r="570" spans="1:10" ht="23.25" customHeight="1">
      <c r="A570" s="57" t="s">
        <v>726</v>
      </c>
      <c r="B570" s="58"/>
      <c r="C570" s="15" t="s">
        <v>224</v>
      </c>
      <c r="D570" s="15" t="s">
        <v>321</v>
      </c>
      <c r="E570" s="15" t="s">
        <v>226</v>
      </c>
      <c r="F570" s="15"/>
      <c r="G570" s="15"/>
      <c r="H570" s="16">
        <v>66734.23</v>
      </c>
      <c r="I570" s="36">
        <v>66.734229999999997</v>
      </c>
      <c r="J570" s="18">
        <f t="shared" si="8"/>
        <v>100</v>
      </c>
    </row>
    <row r="571" spans="1:10" ht="23.25" customHeight="1">
      <c r="A571" s="59" t="s">
        <v>229</v>
      </c>
      <c r="B571" s="60"/>
      <c r="C571" s="19" t="s">
        <v>224</v>
      </c>
      <c r="D571" s="19" t="s">
        <v>321</v>
      </c>
      <c r="E571" s="19" t="s">
        <v>226</v>
      </c>
      <c r="F571" s="19" t="s">
        <v>230</v>
      </c>
      <c r="G571" s="19"/>
      <c r="H571" s="20">
        <v>66734.23</v>
      </c>
      <c r="I571" s="37">
        <v>66.734229999999997</v>
      </c>
      <c r="J571" s="22">
        <f t="shared" si="8"/>
        <v>100</v>
      </c>
    </row>
    <row r="572" spans="1:10" ht="15" customHeight="1">
      <c r="A572" s="61" t="s">
        <v>727</v>
      </c>
      <c r="B572" s="62"/>
      <c r="C572" s="23" t="s">
        <v>224</v>
      </c>
      <c r="D572" s="23" t="s">
        <v>321</v>
      </c>
      <c r="E572" s="23" t="s">
        <v>226</v>
      </c>
      <c r="F572" s="24" t="s">
        <v>728</v>
      </c>
      <c r="G572" s="24"/>
      <c r="H572" s="25">
        <v>66734.23</v>
      </c>
      <c r="I572" s="34">
        <v>66.734229999999997</v>
      </c>
      <c r="J572" s="27">
        <f t="shared" si="8"/>
        <v>100</v>
      </c>
    </row>
    <row r="573" spans="1:10" ht="23.25" customHeight="1">
      <c r="A573" s="53" t="s">
        <v>729</v>
      </c>
      <c r="B573" s="54"/>
      <c r="C573" s="28" t="s">
        <v>224</v>
      </c>
      <c r="D573" s="28" t="s">
        <v>321</v>
      </c>
      <c r="E573" s="28" t="s">
        <v>226</v>
      </c>
      <c r="F573" s="29" t="s">
        <v>730</v>
      </c>
      <c r="G573" s="30"/>
      <c r="H573" s="31">
        <v>66734.23</v>
      </c>
      <c r="I573" s="35">
        <v>66.734229999999997</v>
      </c>
      <c r="J573" s="33">
        <f t="shared" si="8"/>
        <v>100</v>
      </c>
    </row>
    <row r="574" spans="1:10" ht="15" customHeight="1">
      <c r="A574" s="53" t="s">
        <v>731</v>
      </c>
      <c r="B574" s="54"/>
      <c r="C574" s="28" t="s">
        <v>224</v>
      </c>
      <c r="D574" s="28" t="s">
        <v>321</v>
      </c>
      <c r="E574" s="28" t="s">
        <v>226</v>
      </c>
      <c r="F574" s="29" t="s">
        <v>732</v>
      </c>
      <c r="G574" s="30"/>
      <c r="H574" s="31">
        <v>66734.23</v>
      </c>
      <c r="I574" s="35">
        <v>66.734229999999997</v>
      </c>
      <c r="J574" s="33">
        <f t="shared" si="8"/>
        <v>100</v>
      </c>
    </row>
    <row r="575" spans="1:10" ht="15" customHeight="1">
      <c r="A575" s="53" t="s">
        <v>725</v>
      </c>
      <c r="B575" s="54"/>
      <c r="C575" s="28" t="s">
        <v>224</v>
      </c>
      <c r="D575" s="28" t="s">
        <v>321</v>
      </c>
      <c r="E575" s="28" t="s">
        <v>226</v>
      </c>
      <c r="F575" s="29" t="s">
        <v>732</v>
      </c>
      <c r="G575" s="29" t="s">
        <v>733</v>
      </c>
      <c r="H575" s="31">
        <v>66734.23</v>
      </c>
      <c r="I575" s="35">
        <v>66.734229999999997</v>
      </c>
      <c r="J575" s="33">
        <f t="shared" si="8"/>
        <v>100</v>
      </c>
    </row>
    <row r="576" spans="1:10" ht="15" customHeight="1">
      <c r="A576" s="53" t="s">
        <v>731</v>
      </c>
      <c r="B576" s="54"/>
      <c r="C576" s="28" t="s">
        <v>224</v>
      </c>
      <c r="D576" s="28" t="s">
        <v>321</v>
      </c>
      <c r="E576" s="28" t="s">
        <v>226</v>
      </c>
      <c r="F576" s="29" t="s">
        <v>732</v>
      </c>
      <c r="G576" s="29" t="s">
        <v>734</v>
      </c>
      <c r="H576" s="31">
        <v>66734.23</v>
      </c>
      <c r="I576" s="35">
        <v>66.734229999999997</v>
      </c>
      <c r="J576" s="33">
        <f t="shared" si="8"/>
        <v>100</v>
      </c>
    </row>
    <row r="577" spans="1:10" ht="23.25" customHeight="1">
      <c r="A577" s="78" t="s">
        <v>0</v>
      </c>
      <c r="B577" s="79"/>
      <c r="C577" s="39" t="s">
        <v>1</v>
      </c>
      <c r="D577" s="39"/>
      <c r="E577" s="39"/>
      <c r="F577" s="39"/>
      <c r="G577" s="39"/>
      <c r="H577" s="40">
        <v>651081761.32000005</v>
      </c>
      <c r="I577" s="41">
        <f>I578+I590+I790</f>
        <v>642527.50676000002</v>
      </c>
      <c r="J577" s="42">
        <f t="shared" si="8"/>
        <v>98.68614741370466</v>
      </c>
    </row>
    <row r="578" spans="1:10" ht="15" customHeight="1">
      <c r="A578" s="55" t="s">
        <v>489</v>
      </c>
      <c r="B578" s="56"/>
      <c r="C578" s="11" t="s">
        <v>1</v>
      </c>
      <c r="D578" s="11" t="s">
        <v>242</v>
      </c>
      <c r="E578" s="11"/>
      <c r="F578" s="11"/>
      <c r="G578" s="11"/>
      <c r="H578" s="12">
        <v>1819220</v>
      </c>
      <c r="I578" s="38">
        <v>1819.22</v>
      </c>
      <c r="J578" s="14">
        <f t="shared" si="8"/>
        <v>100</v>
      </c>
    </row>
    <row r="579" spans="1:10" ht="15" customHeight="1">
      <c r="A579" s="57" t="s">
        <v>545</v>
      </c>
      <c r="B579" s="58"/>
      <c r="C579" s="15" t="s">
        <v>1</v>
      </c>
      <c r="D579" s="15" t="s">
        <v>242</v>
      </c>
      <c r="E579" s="15" t="s">
        <v>423</v>
      </c>
      <c r="F579" s="15"/>
      <c r="G579" s="15"/>
      <c r="H579" s="16">
        <v>1819220</v>
      </c>
      <c r="I579" s="36">
        <v>1819.22</v>
      </c>
      <c r="J579" s="18">
        <f t="shared" si="8"/>
        <v>100</v>
      </c>
    </row>
    <row r="580" spans="1:10" ht="23.25" customHeight="1">
      <c r="A580" s="59" t="s">
        <v>288</v>
      </c>
      <c r="B580" s="60"/>
      <c r="C580" s="19" t="s">
        <v>1</v>
      </c>
      <c r="D580" s="19" t="s">
        <v>242</v>
      </c>
      <c r="E580" s="19" t="s">
        <v>423</v>
      </c>
      <c r="F580" s="19" t="s">
        <v>289</v>
      </c>
      <c r="G580" s="19"/>
      <c r="H580" s="20">
        <v>1616600</v>
      </c>
      <c r="I580" s="37">
        <v>1616.6</v>
      </c>
      <c r="J580" s="22">
        <f t="shared" si="8"/>
        <v>100</v>
      </c>
    </row>
    <row r="581" spans="1:10" ht="34.5" customHeight="1">
      <c r="A581" s="61" t="s">
        <v>546</v>
      </c>
      <c r="B581" s="62"/>
      <c r="C581" s="23" t="s">
        <v>1</v>
      </c>
      <c r="D581" s="23" t="s">
        <v>242</v>
      </c>
      <c r="E581" s="23" t="s">
        <v>423</v>
      </c>
      <c r="F581" s="24" t="s">
        <v>547</v>
      </c>
      <c r="G581" s="24"/>
      <c r="H581" s="25">
        <v>1616600</v>
      </c>
      <c r="I581" s="34">
        <v>1616.6</v>
      </c>
      <c r="J581" s="27">
        <f t="shared" si="8"/>
        <v>100</v>
      </c>
    </row>
    <row r="582" spans="1:10" ht="15" customHeight="1">
      <c r="A582" s="53" t="s">
        <v>548</v>
      </c>
      <c r="B582" s="54"/>
      <c r="C582" s="28" t="s">
        <v>1</v>
      </c>
      <c r="D582" s="28" t="s">
        <v>242</v>
      </c>
      <c r="E582" s="28" t="s">
        <v>423</v>
      </c>
      <c r="F582" s="29" t="s">
        <v>549</v>
      </c>
      <c r="G582" s="30"/>
      <c r="H582" s="31">
        <v>1616600</v>
      </c>
      <c r="I582" s="35">
        <v>1616.6</v>
      </c>
      <c r="J582" s="33">
        <f t="shared" si="8"/>
        <v>100</v>
      </c>
    </row>
    <row r="583" spans="1:10" ht="68.25" customHeight="1">
      <c r="A583" s="53" t="s">
        <v>2</v>
      </c>
      <c r="B583" s="54"/>
      <c r="C583" s="28" t="s">
        <v>1</v>
      </c>
      <c r="D583" s="28" t="s">
        <v>242</v>
      </c>
      <c r="E583" s="28" t="s">
        <v>423</v>
      </c>
      <c r="F583" s="29" t="s">
        <v>3</v>
      </c>
      <c r="G583" s="30"/>
      <c r="H583" s="31">
        <v>1616600</v>
      </c>
      <c r="I583" s="35">
        <v>1616.6</v>
      </c>
      <c r="J583" s="33">
        <f t="shared" si="8"/>
        <v>100</v>
      </c>
    </row>
    <row r="584" spans="1:10" ht="23.25" customHeight="1">
      <c r="A584" s="53" t="s">
        <v>382</v>
      </c>
      <c r="B584" s="54"/>
      <c r="C584" s="28" t="s">
        <v>1</v>
      </c>
      <c r="D584" s="28" t="s">
        <v>242</v>
      </c>
      <c r="E584" s="28" t="s">
        <v>423</v>
      </c>
      <c r="F584" s="29" t="s">
        <v>3</v>
      </c>
      <c r="G584" s="29" t="s">
        <v>383</v>
      </c>
      <c r="H584" s="31">
        <v>1616600</v>
      </c>
      <c r="I584" s="35">
        <v>1616.6</v>
      </c>
      <c r="J584" s="33">
        <f t="shared" si="8"/>
        <v>100</v>
      </c>
    </row>
    <row r="585" spans="1:10" ht="15" customHeight="1">
      <c r="A585" s="53" t="s">
        <v>535</v>
      </c>
      <c r="B585" s="54"/>
      <c r="C585" s="28" t="s">
        <v>1</v>
      </c>
      <c r="D585" s="28" t="s">
        <v>242</v>
      </c>
      <c r="E585" s="28" t="s">
        <v>423</v>
      </c>
      <c r="F585" s="29" t="s">
        <v>3</v>
      </c>
      <c r="G585" s="29" t="s">
        <v>536</v>
      </c>
      <c r="H585" s="31">
        <v>1616600</v>
      </c>
      <c r="I585" s="35">
        <v>1616.6</v>
      </c>
      <c r="J585" s="33">
        <f t="shared" si="8"/>
        <v>100</v>
      </c>
    </row>
    <row r="586" spans="1:10" ht="15" customHeight="1">
      <c r="A586" s="76" t="s">
        <v>314</v>
      </c>
      <c r="B586" s="77"/>
      <c r="C586" s="23" t="s">
        <v>1</v>
      </c>
      <c r="D586" s="23" t="s">
        <v>242</v>
      </c>
      <c r="E586" s="23" t="s">
        <v>423</v>
      </c>
      <c r="F586" s="23" t="s">
        <v>315</v>
      </c>
      <c r="G586" s="23"/>
      <c r="H586" s="25">
        <v>202620</v>
      </c>
      <c r="I586" s="34">
        <v>202.62</v>
      </c>
      <c r="J586" s="27">
        <f t="shared" si="8"/>
        <v>100</v>
      </c>
    </row>
    <row r="587" spans="1:10" ht="15" customHeight="1">
      <c r="A587" s="53" t="s">
        <v>626</v>
      </c>
      <c r="B587" s="54"/>
      <c r="C587" s="28" t="s">
        <v>1</v>
      </c>
      <c r="D587" s="28" t="s">
        <v>242</v>
      </c>
      <c r="E587" s="28" t="s">
        <v>423</v>
      </c>
      <c r="F587" s="29" t="s">
        <v>627</v>
      </c>
      <c r="G587" s="30"/>
      <c r="H587" s="31">
        <v>202620</v>
      </c>
      <c r="I587" s="35">
        <v>202.62</v>
      </c>
      <c r="J587" s="33">
        <f t="shared" si="8"/>
        <v>100</v>
      </c>
    </row>
    <row r="588" spans="1:10" ht="23.25" customHeight="1">
      <c r="A588" s="53" t="s">
        <v>250</v>
      </c>
      <c r="B588" s="54"/>
      <c r="C588" s="28" t="s">
        <v>1</v>
      </c>
      <c r="D588" s="28" t="s">
        <v>242</v>
      </c>
      <c r="E588" s="28" t="s">
        <v>423</v>
      </c>
      <c r="F588" s="29" t="s">
        <v>627</v>
      </c>
      <c r="G588" s="29" t="s">
        <v>251</v>
      </c>
      <c r="H588" s="31">
        <v>202620</v>
      </c>
      <c r="I588" s="35">
        <v>202.62</v>
      </c>
      <c r="J588" s="33">
        <f t="shared" ref="J588:J651" si="9">I588/H588*100000</f>
        <v>100</v>
      </c>
    </row>
    <row r="589" spans="1:10" ht="23.25" customHeight="1">
      <c r="A589" s="53" t="s">
        <v>252</v>
      </c>
      <c r="B589" s="54"/>
      <c r="C589" s="28" t="s">
        <v>1</v>
      </c>
      <c r="D589" s="28" t="s">
        <v>242</v>
      </c>
      <c r="E589" s="28" t="s">
        <v>423</v>
      </c>
      <c r="F589" s="29" t="s">
        <v>627</v>
      </c>
      <c r="G589" s="29" t="s">
        <v>253</v>
      </c>
      <c r="H589" s="31">
        <v>202620</v>
      </c>
      <c r="I589" s="35">
        <v>202.62</v>
      </c>
      <c r="J589" s="33">
        <f t="shared" si="9"/>
        <v>100</v>
      </c>
    </row>
    <row r="590" spans="1:10" ht="15" customHeight="1">
      <c r="A590" s="55" t="s">
        <v>670</v>
      </c>
      <c r="B590" s="56"/>
      <c r="C590" s="11" t="s">
        <v>1</v>
      </c>
      <c r="D590" s="11" t="s">
        <v>671</v>
      </c>
      <c r="E590" s="11"/>
      <c r="F590" s="11"/>
      <c r="G590" s="11"/>
      <c r="H590" s="12">
        <v>645443541.32000005</v>
      </c>
      <c r="I590" s="38">
        <f>I591+I617+I698+I729+I736</f>
        <v>637474.90518</v>
      </c>
      <c r="J590" s="14">
        <f t="shared" si="9"/>
        <v>98.765401521610499</v>
      </c>
    </row>
    <row r="591" spans="1:10" ht="15" customHeight="1">
      <c r="A591" s="57" t="s">
        <v>4</v>
      </c>
      <c r="B591" s="58"/>
      <c r="C591" s="15" t="s">
        <v>1</v>
      </c>
      <c r="D591" s="15" t="s">
        <v>671</v>
      </c>
      <c r="E591" s="15" t="s">
        <v>226</v>
      </c>
      <c r="F591" s="15"/>
      <c r="G591" s="15"/>
      <c r="H591" s="16">
        <v>188991670</v>
      </c>
      <c r="I591" s="36">
        <f>I592+I605+I611</f>
        <v>188967.22700000001</v>
      </c>
      <c r="J591" s="18">
        <f t="shared" si="9"/>
        <v>99.987066625740709</v>
      </c>
    </row>
    <row r="592" spans="1:10" ht="15" customHeight="1">
      <c r="A592" s="59" t="s">
        <v>322</v>
      </c>
      <c r="B592" s="60"/>
      <c r="C592" s="19" t="s">
        <v>1</v>
      </c>
      <c r="D592" s="19" t="s">
        <v>671</v>
      </c>
      <c r="E592" s="19" t="s">
        <v>226</v>
      </c>
      <c r="F592" s="19" t="s">
        <v>323</v>
      </c>
      <c r="G592" s="19"/>
      <c r="H592" s="20">
        <v>188588310</v>
      </c>
      <c r="I592" s="37">
        <v>188567.47700000001</v>
      </c>
      <c r="J592" s="22">
        <f t="shared" si="9"/>
        <v>99.988953185910631</v>
      </c>
    </row>
    <row r="593" spans="1:10" ht="15" customHeight="1">
      <c r="A593" s="61" t="s">
        <v>324</v>
      </c>
      <c r="B593" s="62"/>
      <c r="C593" s="23" t="s">
        <v>1</v>
      </c>
      <c r="D593" s="23" t="s">
        <v>671</v>
      </c>
      <c r="E593" s="23" t="s">
        <v>226</v>
      </c>
      <c r="F593" s="24" t="s">
        <v>325</v>
      </c>
      <c r="G593" s="24"/>
      <c r="H593" s="25">
        <v>188588310</v>
      </c>
      <c r="I593" s="34">
        <v>188567.47700000001</v>
      </c>
      <c r="J593" s="27">
        <f t="shared" si="9"/>
        <v>99.988953185910631</v>
      </c>
    </row>
    <row r="594" spans="1:10" ht="23.25" customHeight="1">
      <c r="A594" s="53" t="s">
        <v>326</v>
      </c>
      <c r="B594" s="54"/>
      <c r="C594" s="28" t="s">
        <v>1</v>
      </c>
      <c r="D594" s="28" t="s">
        <v>671</v>
      </c>
      <c r="E594" s="28" t="s">
        <v>226</v>
      </c>
      <c r="F594" s="29" t="s">
        <v>327</v>
      </c>
      <c r="G594" s="30"/>
      <c r="H594" s="31">
        <v>188172310</v>
      </c>
      <c r="I594" s="35">
        <v>188172.31</v>
      </c>
      <c r="J594" s="33">
        <f t="shared" si="9"/>
        <v>100</v>
      </c>
    </row>
    <row r="595" spans="1:10" ht="45.75" customHeight="1">
      <c r="A595" s="53" t="s">
        <v>5</v>
      </c>
      <c r="B595" s="54"/>
      <c r="C595" s="28" t="s">
        <v>1</v>
      </c>
      <c r="D595" s="28" t="s">
        <v>671</v>
      </c>
      <c r="E595" s="28" t="s">
        <v>226</v>
      </c>
      <c r="F595" s="29" t="s">
        <v>6</v>
      </c>
      <c r="G595" s="30"/>
      <c r="H595" s="31">
        <v>70497310</v>
      </c>
      <c r="I595" s="35">
        <v>70497.31</v>
      </c>
      <c r="J595" s="33">
        <f t="shared" si="9"/>
        <v>100</v>
      </c>
    </row>
    <row r="596" spans="1:10" ht="23.25" customHeight="1">
      <c r="A596" s="53" t="s">
        <v>382</v>
      </c>
      <c r="B596" s="54"/>
      <c r="C596" s="28" t="s">
        <v>1</v>
      </c>
      <c r="D596" s="28" t="s">
        <v>671</v>
      </c>
      <c r="E596" s="28" t="s">
        <v>226</v>
      </c>
      <c r="F596" s="29" t="s">
        <v>6</v>
      </c>
      <c r="G596" s="29" t="s">
        <v>383</v>
      </c>
      <c r="H596" s="31">
        <v>70497310</v>
      </c>
      <c r="I596" s="35">
        <v>70497.31</v>
      </c>
      <c r="J596" s="33">
        <f t="shared" si="9"/>
        <v>100</v>
      </c>
    </row>
    <row r="597" spans="1:10" ht="15" customHeight="1">
      <c r="A597" s="53" t="s">
        <v>535</v>
      </c>
      <c r="B597" s="54"/>
      <c r="C597" s="28" t="s">
        <v>1</v>
      </c>
      <c r="D597" s="28" t="s">
        <v>671</v>
      </c>
      <c r="E597" s="28" t="s">
        <v>226</v>
      </c>
      <c r="F597" s="29" t="s">
        <v>6</v>
      </c>
      <c r="G597" s="29" t="s">
        <v>536</v>
      </c>
      <c r="H597" s="31">
        <v>70497310</v>
      </c>
      <c r="I597" s="35">
        <v>70497.31</v>
      </c>
      <c r="J597" s="33">
        <f t="shared" si="9"/>
        <v>100</v>
      </c>
    </row>
    <row r="598" spans="1:10" ht="135.75" customHeight="1">
      <c r="A598" s="53" t="s">
        <v>7</v>
      </c>
      <c r="B598" s="54"/>
      <c r="C598" s="28" t="s">
        <v>1</v>
      </c>
      <c r="D598" s="28" t="s">
        <v>671</v>
      </c>
      <c r="E598" s="28" t="s">
        <v>226</v>
      </c>
      <c r="F598" s="29" t="s">
        <v>8</v>
      </c>
      <c r="G598" s="30"/>
      <c r="H598" s="31">
        <v>117675000</v>
      </c>
      <c r="I598" s="35">
        <v>117675</v>
      </c>
      <c r="J598" s="33">
        <f t="shared" si="9"/>
        <v>100</v>
      </c>
    </row>
    <row r="599" spans="1:10" ht="23.25" customHeight="1">
      <c r="A599" s="53" t="s">
        <v>382</v>
      </c>
      <c r="B599" s="54"/>
      <c r="C599" s="28" t="s">
        <v>1</v>
      </c>
      <c r="D599" s="28" t="s">
        <v>671</v>
      </c>
      <c r="E599" s="28" t="s">
        <v>226</v>
      </c>
      <c r="F599" s="29" t="s">
        <v>8</v>
      </c>
      <c r="G599" s="29" t="s">
        <v>383</v>
      </c>
      <c r="H599" s="31">
        <v>117675000</v>
      </c>
      <c r="I599" s="35">
        <v>117675</v>
      </c>
      <c r="J599" s="33">
        <f t="shared" si="9"/>
        <v>100</v>
      </c>
    </row>
    <row r="600" spans="1:10" ht="15" customHeight="1">
      <c r="A600" s="53" t="s">
        <v>535</v>
      </c>
      <c r="B600" s="54"/>
      <c r="C600" s="28" t="s">
        <v>1</v>
      </c>
      <c r="D600" s="28" t="s">
        <v>671</v>
      </c>
      <c r="E600" s="28" t="s">
        <v>226</v>
      </c>
      <c r="F600" s="29" t="s">
        <v>8</v>
      </c>
      <c r="G600" s="29" t="s">
        <v>536</v>
      </c>
      <c r="H600" s="31">
        <v>117675000</v>
      </c>
      <c r="I600" s="35">
        <v>117675</v>
      </c>
      <c r="J600" s="33">
        <f t="shared" si="9"/>
        <v>100</v>
      </c>
    </row>
    <row r="601" spans="1:10" ht="57" customHeight="1">
      <c r="A601" s="53" t="s">
        <v>9</v>
      </c>
      <c r="B601" s="54"/>
      <c r="C601" s="28" t="s">
        <v>1</v>
      </c>
      <c r="D601" s="28" t="s">
        <v>671</v>
      </c>
      <c r="E601" s="28" t="s">
        <v>226</v>
      </c>
      <c r="F601" s="29" t="s">
        <v>10</v>
      </c>
      <c r="G601" s="30"/>
      <c r="H601" s="31">
        <v>416000</v>
      </c>
      <c r="I601" s="35">
        <v>395.16699999999997</v>
      </c>
      <c r="J601" s="33">
        <f t="shared" si="9"/>
        <v>94.992067307692295</v>
      </c>
    </row>
    <row r="602" spans="1:10" ht="57" customHeight="1">
      <c r="A602" s="53" t="s">
        <v>11</v>
      </c>
      <c r="B602" s="54"/>
      <c r="C602" s="28" t="s">
        <v>1</v>
      </c>
      <c r="D602" s="28" t="s">
        <v>671</v>
      </c>
      <c r="E602" s="28" t="s">
        <v>226</v>
      </c>
      <c r="F602" s="29" t="s">
        <v>12</v>
      </c>
      <c r="G602" s="30"/>
      <c r="H602" s="31">
        <v>416000</v>
      </c>
      <c r="I602" s="35">
        <v>395.16699999999997</v>
      </c>
      <c r="J602" s="33">
        <f t="shared" si="9"/>
        <v>94.992067307692295</v>
      </c>
    </row>
    <row r="603" spans="1:10" ht="23.25" customHeight="1">
      <c r="A603" s="53" t="s">
        <v>382</v>
      </c>
      <c r="B603" s="54"/>
      <c r="C603" s="28" t="s">
        <v>1</v>
      </c>
      <c r="D603" s="28" t="s">
        <v>671</v>
      </c>
      <c r="E603" s="28" t="s">
        <v>226</v>
      </c>
      <c r="F603" s="29" t="s">
        <v>12</v>
      </c>
      <c r="G603" s="29" t="s">
        <v>383</v>
      </c>
      <c r="H603" s="31">
        <v>416000</v>
      </c>
      <c r="I603" s="35">
        <v>395.16699999999997</v>
      </c>
      <c r="J603" s="33">
        <f t="shared" si="9"/>
        <v>94.992067307692295</v>
      </c>
    </row>
    <row r="604" spans="1:10" ht="15" customHeight="1">
      <c r="A604" s="53" t="s">
        <v>535</v>
      </c>
      <c r="B604" s="54"/>
      <c r="C604" s="28" t="s">
        <v>1</v>
      </c>
      <c r="D604" s="28" t="s">
        <v>671</v>
      </c>
      <c r="E604" s="28" t="s">
        <v>226</v>
      </c>
      <c r="F604" s="29" t="s">
        <v>12</v>
      </c>
      <c r="G604" s="29" t="s">
        <v>536</v>
      </c>
      <c r="H604" s="31">
        <v>416000</v>
      </c>
      <c r="I604" s="35">
        <v>395.16699999999997</v>
      </c>
      <c r="J604" s="33">
        <f t="shared" si="9"/>
        <v>94.992067307692295</v>
      </c>
    </row>
    <row r="605" spans="1:10" ht="23.25" customHeight="1">
      <c r="A605" s="59" t="s">
        <v>410</v>
      </c>
      <c r="B605" s="60"/>
      <c r="C605" s="19" t="s">
        <v>1</v>
      </c>
      <c r="D605" s="19" t="s">
        <v>671</v>
      </c>
      <c r="E605" s="19" t="s">
        <v>226</v>
      </c>
      <c r="F605" s="19" t="s">
        <v>411</v>
      </c>
      <c r="G605" s="19"/>
      <c r="H605" s="20">
        <v>42360</v>
      </c>
      <c r="I605" s="37">
        <v>42.36</v>
      </c>
      <c r="J605" s="22">
        <f t="shared" si="9"/>
        <v>100</v>
      </c>
    </row>
    <row r="606" spans="1:10" ht="23.25" customHeight="1">
      <c r="A606" s="61" t="s">
        <v>467</v>
      </c>
      <c r="B606" s="62"/>
      <c r="C606" s="23" t="s">
        <v>1</v>
      </c>
      <c r="D606" s="23" t="s">
        <v>671</v>
      </c>
      <c r="E606" s="23" t="s">
        <v>226</v>
      </c>
      <c r="F606" s="24" t="s">
        <v>468</v>
      </c>
      <c r="G606" s="24"/>
      <c r="H606" s="25">
        <v>42360</v>
      </c>
      <c r="I606" s="34">
        <v>42.36</v>
      </c>
      <c r="J606" s="27">
        <f t="shared" si="9"/>
        <v>100</v>
      </c>
    </row>
    <row r="607" spans="1:10" ht="34.5" customHeight="1">
      <c r="A607" s="53" t="s">
        <v>469</v>
      </c>
      <c r="B607" s="54"/>
      <c r="C607" s="28" t="s">
        <v>1</v>
      </c>
      <c r="D607" s="28" t="s">
        <v>671</v>
      </c>
      <c r="E607" s="28" t="s">
        <v>226</v>
      </c>
      <c r="F607" s="29" t="s">
        <v>470</v>
      </c>
      <c r="G607" s="30"/>
      <c r="H607" s="31">
        <v>42360</v>
      </c>
      <c r="I607" s="35">
        <v>42.36</v>
      </c>
      <c r="J607" s="33">
        <f t="shared" si="9"/>
        <v>100</v>
      </c>
    </row>
    <row r="608" spans="1:10" ht="23.25" customHeight="1">
      <c r="A608" s="53" t="s">
        <v>471</v>
      </c>
      <c r="B608" s="54"/>
      <c r="C608" s="28" t="s">
        <v>1</v>
      </c>
      <c r="D608" s="28" t="s">
        <v>671</v>
      </c>
      <c r="E608" s="28" t="s">
        <v>226</v>
      </c>
      <c r="F608" s="29" t="s">
        <v>472</v>
      </c>
      <c r="G608" s="30"/>
      <c r="H608" s="31">
        <v>42360</v>
      </c>
      <c r="I608" s="35">
        <v>42.36</v>
      </c>
      <c r="J608" s="33">
        <f t="shared" si="9"/>
        <v>100</v>
      </c>
    </row>
    <row r="609" spans="1:13" ht="23.25" customHeight="1">
      <c r="A609" s="53" t="s">
        <v>382</v>
      </c>
      <c r="B609" s="54"/>
      <c r="C609" s="28" t="s">
        <v>1</v>
      </c>
      <c r="D609" s="28" t="s">
        <v>671</v>
      </c>
      <c r="E609" s="28" t="s">
        <v>226</v>
      </c>
      <c r="F609" s="29" t="s">
        <v>472</v>
      </c>
      <c r="G609" s="29" t="s">
        <v>383</v>
      </c>
      <c r="H609" s="31">
        <v>42360</v>
      </c>
      <c r="I609" s="35">
        <v>42.36</v>
      </c>
      <c r="J609" s="33">
        <f t="shared" si="9"/>
        <v>100</v>
      </c>
    </row>
    <row r="610" spans="1:13" ht="15" customHeight="1">
      <c r="A610" s="53" t="s">
        <v>535</v>
      </c>
      <c r="B610" s="54"/>
      <c r="C610" s="28" t="s">
        <v>1</v>
      </c>
      <c r="D610" s="28" t="s">
        <v>671</v>
      </c>
      <c r="E610" s="28" t="s">
        <v>226</v>
      </c>
      <c r="F610" s="29" t="s">
        <v>472</v>
      </c>
      <c r="G610" s="29" t="s">
        <v>536</v>
      </c>
      <c r="H610" s="31">
        <v>42360</v>
      </c>
      <c r="I610" s="35">
        <v>42.36</v>
      </c>
      <c r="J610" s="33">
        <f t="shared" si="9"/>
        <v>100</v>
      </c>
    </row>
    <row r="611" spans="1:13" ht="48.75" customHeight="1">
      <c r="A611" s="59" t="s">
        <v>360</v>
      </c>
      <c r="B611" s="60"/>
      <c r="C611" s="19" t="s">
        <v>1</v>
      </c>
      <c r="D611" s="19" t="s">
        <v>671</v>
      </c>
      <c r="E611" s="19" t="s">
        <v>226</v>
      </c>
      <c r="F611" s="19" t="s">
        <v>361</v>
      </c>
      <c r="G611" s="19"/>
      <c r="H611" s="20">
        <v>361000</v>
      </c>
      <c r="I611" s="37">
        <v>357.39</v>
      </c>
      <c r="J611" s="22">
        <f t="shared" si="9"/>
        <v>99</v>
      </c>
    </row>
    <row r="612" spans="1:13" ht="15" customHeight="1">
      <c r="A612" s="61" t="s">
        <v>368</v>
      </c>
      <c r="B612" s="62"/>
      <c r="C612" s="23" t="s">
        <v>1</v>
      </c>
      <c r="D612" s="23" t="s">
        <v>671</v>
      </c>
      <c r="E612" s="23" t="s">
        <v>226</v>
      </c>
      <c r="F612" s="24" t="s">
        <v>369</v>
      </c>
      <c r="G612" s="24"/>
      <c r="H612" s="25">
        <v>361000</v>
      </c>
      <c r="I612" s="34">
        <v>357.39</v>
      </c>
      <c r="J612" s="27">
        <f t="shared" si="9"/>
        <v>99</v>
      </c>
    </row>
    <row r="613" spans="1:13" ht="23.25" customHeight="1">
      <c r="A613" s="53" t="s">
        <v>370</v>
      </c>
      <c r="B613" s="54"/>
      <c r="C613" s="28" t="s">
        <v>1</v>
      </c>
      <c r="D613" s="28" t="s">
        <v>671</v>
      </c>
      <c r="E613" s="28" t="s">
        <v>226</v>
      </c>
      <c r="F613" s="29" t="s">
        <v>371</v>
      </c>
      <c r="G613" s="30"/>
      <c r="H613" s="31">
        <v>361000</v>
      </c>
      <c r="I613" s="35">
        <v>357.39</v>
      </c>
      <c r="J613" s="33">
        <f t="shared" si="9"/>
        <v>99</v>
      </c>
    </row>
    <row r="614" spans="1:13" ht="79.5" customHeight="1">
      <c r="A614" s="53" t="s">
        <v>13</v>
      </c>
      <c r="B614" s="54"/>
      <c r="C614" s="28" t="s">
        <v>1</v>
      </c>
      <c r="D614" s="28" t="s">
        <v>671</v>
      </c>
      <c r="E614" s="28" t="s">
        <v>226</v>
      </c>
      <c r="F614" s="29" t="s">
        <v>14</v>
      </c>
      <c r="G614" s="30"/>
      <c r="H614" s="31">
        <v>361000</v>
      </c>
      <c r="I614" s="35">
        <v>357.39</v>
      </c>
      <c r="J614" s="33">
        <f t="shared" si="9"/>
        <v>99</v>
      </c>
    </row>
    <row r="615" spans="1:13" ht="23.25" customHeight="1">
      <c r="A615" s="53" t="s">
        <v>382</v>
      </c>
      <c r="B615" s="54"/>
      <c r="C615" s="28" t="s">
        <v>1</v>
      </c>
      <c r="D615" s="28" t="s">
        <v>671</v>
      </c>
      <c r="E615" s="28" t="s">
        <v>226</v>
      </c>
      <c r="F615" s="29" t="s">
        <v>14</v>
      </c>
      <c r="G615" s="29" t="s">
        <v>383</v>
      </c>
      <c r="H615" s="31">
        <v>361000</v>
      </c>
      <c r="I615" s="35">
        <v>357.39</v>
      </c>
      <c r="J615" s="33">
        <f t="shared" si="9"/>
        <v>99</v>
      </c>
    </row>
    <row r="616" spans="1:13" ht="15" customHeight="1">
      <c r="A616" s="53" t="s">
        <v>535</v>
      </c>
      <c r="B616" s="54"/>
      <c r="C616" s="28" t="s">
        <v>1</v>
      </c>
      <c r="D616" s="28" t="s">
        <v>671</v>
      </c>
      <c r="E616" s="28" t="s">
        <v>226</v>
      </c>
      <c r="F616" s="29" t="s">
        <v>14</v>
      </c>
      <c r="G616" s="29" t="s">
        <v>536</v>
      </c>
      <c r="H616" s="31">
        <v>361000</v>
      </c>
      <c r="I616" s="35">
        <v>357.39</v>
      </c>
      <c r="J616" s="33">
        <f t="shared" si="9"/>
        <v>99</v>
      </c>
    </row>
    <row r="617" spans="1:13" ht="15" customHeight="1">
      <c r="A617" s="57" t="s">
        <v>672</v>
      </c>
      <c r="B617" s="58"/>
      <c r="C617" s="15" t="s">
        <v>1</v>
      </c>
      <c r="D617" s="15" t="s">
        <v>671</v>
      </c>
      <c r="E617" s="15" t="s">
        <v>228</v>
      </c>
      <c r="F617" s="15"/>
      <c r="G617" s="15"/>
      <c r="H617" s="16">
        <v>408356805.62</v>
      </c>
      <c r="I617" s="36">
        <f>I618+I673+I686+I692</f>
        <v>403222.39543000003</v>
      </c>
      <c r="J617" s="18">
        <f t="shared" si="9"/>
        <v>98.742665698394688</v>
      </c>
    </row>
    <row r="618" spans="1:13" ht="15" customHeight="1">
      <c r="A618" s="59" t="s">
        <v>322</v>
      </c>
      <c r="B618" s="60"/>
      <c r="C618" s="19" t="s">
        <v>1</v>
      </c>
      <c r="D618" s="19" t="s">
        <v>671</v>
      </c>
      <c r="E618" s="19" t="s">
        <v>228</v>
      </c>
      <c r="F618" s="19" t="s">
        <v>323</v>
      </c>
      <c r="G618" s="19"/>
      <c r="H618" s="20">
        <v>405305729.62</v>
      </c>
      <c r="I618" s="37">
        <f>I619+I668</f>
        <v>400614.94453000004</v>
      </c>
      <c r="J618" s="22">
        <f t="shared" si="9"/>
        <v>98.842655124960146</v>
      </c>
      <c r="M618" s="43"/>
    </row>
    <row r="619" spans="1:13" ht="15" customHeight="1">
      <c r="A619" s="61" t="s">
        <v>324</v>
      </c>
      <c r="B619" s="62"/>
      <c r="C619" s="23" t="s">
        <v>1</v>
      </c>
      <c r="D619" s="23" t="s">
        <v>671</v>
      </c>
      <c r="E619" s="23" t="s">
        <v>228</v>
      </c>
      <c r="F619" s="24" t="s">
        <v>325</v>
      </c>
      <c r="G619" s="24"/>
      <c r="H619" s="25">
        <v>404849758.75</v>
      </c>
      <c r="I619" s="34">
        <f>I620+I653+I657+I664+I635</f>
        <v>400178.56453000003</v>
      </c>
      <c r="J619" s="27">
        <f t="shared" si="9"/>
        <v>98.846190687028539</v>
      </c>
    </row>
    <row r="620" spans="1:13" ht="23.25" customHeight="1">
      <c r="A620" s="53" t="s">
        <v>326</v>
      </c>
      <c r="B620" s="54"/>
      <c r="C620" s="28" t="s">
        <v>1</v>
      </c>
      <c r="D620" s="28" t="s">
        <v>671</v>
      </c>
      <c r="E620" s="28" t="s">
        <v>228</v>
      </c>
      <c r="F620" s="29" t="s">
        <v>327</v>
      </c>
      <c r="G620" s="30"/>
      <c r="H620" s="31">
        <v>341312475.19999999</v>
      </c>
      <c r="I620" s="35">
        <f>I621+I624+I627+I630</f>
        <v>338677.93238000001</v>
      </c>
      <c r="J620" s="33">
        <f t="shared" si="9"/>
        <v>99.2281141149452</v>
      </c>
    </row>
    <row r="621" spans="1:13" ht="23.25" customHeight="1">
      <c r="A621" s="53" t="s">
        <v>15</v>
      </c>
      <c r="B621" s="54"/>
      <c r="C621" s="28" t="s">
        <v>1</v>
      </c>
      <c r="D621" s="28" t="s">
        <v>671</v>
      </c>
      <c r="E621" s="28" t="s">
        <v>228</v>
      </c>
      <c r="F621" s="29" t="s">
        <v>16</v>
      </c>
      <c r="G621" s="30"/>
      <c r="H621" s="31">
        <v>5550200</v>
      </c>
      <c r="I621" s="35">
        <v>5550.2</v>
      </c>
      <c r="J621" s="33">
        <f t="shared" si="9"/>
        <v>100</v>
      </c>
    </row>
    <row r="622" spans="1:13" ht="23.25" customHeight="1">
      <c r="A622" s="53" t="s">
        <v>382</v>
      </c>
      <c r="B622" s="54"/>
      <c r="C622" s="28" t="s">
        <v>1</v>
      </c>
      <c r="D622" s="28" t="s">
        <v>671</v>
      </c>
      <c r="E622" s="28" t="s">
        <v>228</v>
      </c>
      <c r="F622" s="29" t="s">
        <v>16</v>
      </c>
      <c r="G622" s="29" t="s">
        <v>383</v>
      </c>
      <c r="H622" s="31">
        <v>5550200</v>
      </c>
      <c r="I622" s="35">
        <v>5550.2</v>
      </c>
      <c r="J622" s="33">
        <f t="shared" si="9"/>
        <v>100</v>
      </c>
    </row>
    <row r="623" spans="1:13" ht="15" customHeight="1">
      <c r="A623" s="53" t="s">
        <v>535</v>
      </c>
      <c r="B623" s="54"/>
      <c r="C623" s="28" t="s">
        <v>1</v>
      </c>
      <c r="D623" s="28" t="s">
        <v>671</v>
      </c>
      <c r="E623" s="28" t="s">
        <v>228</v>
      </c>
      <c r="F623" s="29" t="s">
        <v>16</v>
      </c>
      <c r="G623" s="29" t="s">
        <v>536</v>
      </c>
      <c r="H623" s="31">
        <v>5550200</v>
      </c>
      <c r="I623" s="35">
        <v>5550.2</v>
      </c>
      <c r="J623" s="33">
        <f t="shared" si="9"/>
        <v>100</v>
      </c>
    </row>
    <row r="624" spans="1:13" ht="45.75" customHeight="1">
      <c r="A624" s="53" t="s">
        <v>5</v>
      </c>
      <c r="B624" s="54"/>
      <c r="C624" s="28" t="s">
        <v>1</v>
      </c>
      <c r="D624" s="28" t="s">
        <v>671</v>
      </c>
      <c r="E624" s="28" t="s">
        <v>228</v>
      </c>
      <c r="F624" s="29" t="s">
        <v>6</v>
      </c>
      <c r="G624" s="30"/>
      <c r="H624" s="31">
        <v>87206275.200000003</v>
      </c>
      <c r="I624" s="35">
        <v>85206.275200000004</v>
      </c>
      <c r="J624" s="33">
        <f t="shared" si="9"/>
        <v>97.706587059918377</v>
      </c>
    </row>
    <row r="625" spans="1:10" ht="23.25" customHeight="1">
      <c r="A625" s="53" t="s">
        <v>382</v>
      </c>
      <c r="B625" s="54"/>
      <c r="C625" s="28" t="s">
        <v>1</v>
      </c>
      <c r="D625" s="28" t="s">
        <v>671</v>
      </c>
      <c r="E625" s="28" t="s">
        <v>228</v>
      </c>
      <c r="F625" s="29" t="s">
        <v>6</v>
      </c>
      <c r="G625" s="29" t="s">
        <v>383</v>
      </c>
      <c r="H625" s="31">
        <v>87206275.200000003</v>
      </c>
      <c r="I625" s="35">
        <v>85206.275200000004</v>
      </c>
      <c r="J625" s="33">
        <f t="shared" si="9"/>
        <v>97.706587059918377</v>
      </c>
    </row>
    <row r="626" spans="1:10" ht="15" customHeight="1">
      <c r="A626" s="53" t="s">
        <v>535</v>
      </c>
      <c r="B626" s="54"/>
      <c r="C626" s="28" t="s">
        <v>1</v>
      </c>
      <c r="D626" s="28" t="s">
        <v>671</v>
      </c>
      <c r="E626" s="28" t="s">
        <v>228</v>
      </c>
      <c r="F626" s="29" t="s">
        <v>6</v>
      </c>
      <c r="G626" s="29" t="s">
        <v>536</v>
      </c>
      <c r="H626" s="31">
        <v>87206275.200000003</v>
      </c>
      <c r="I626" s="35">
        <v>85206.275200000004</v>
      </c>
      <c r="J626" s="33">
        <f t="shared" si="9"/>
        <v>97.706587059918377</v>
      </c>
    </row>
    <row r="627" spans="1:10" ht="169.5" customHeight="1">
      <c r="A627" s="53" t="s">
        <v>17</v>
      </c>
      <c r="B627" s="54"/>
      <c r="C627" s="28" t="s">
        <v>1</v>
      </c>
      <c r="D627" s="28" t="s">
        <v>671</v>
      </c>
      <c r="E627" s="28" t="s">
        <v>228</v>
      </c>
      <c r="F627" s="29" t="s">
        <v>18</v>
      </c>
      <c r="G627" s="30"/>
      <c r="H627" s="31">
        <v>10676000</v>
      </c>
      <c r="I627" s="35">
        <v>10116.01339</v>
      </c>
      <c r="J627" s="33">
        <f t="shared" si="9"/>
        <v>94.754715155488952</v>
      </c>
    </row>
    <row r="628" spans="1:10" ht="23.25" customHeight="1">
      <c r="A628" s="53" t="s">
        <v>382</v>
      </c>
      <c r="B628" s="54"/>
      <c r="C628" s="28" t="s">
        <v>1</v>
      </c>
      <c r="D628" s="28" t="s">
        <v>671</v>
      </c>
      <c r="E628" s="28" t="s">
        <v>228</v>
      </c>
      <c r="F628" s="29" t="s">
        <v>18</v>
      </c>
      <c r="G628" s="29" t="s">
        <v>383</v>
      </c>
      <c r="H628" s="31">
        <v>10676000</v>
      </c>
      <c r="I628" s="35">
        <v>10116.01339</v>
      </c>
      <c r="J628" s="33">
        <f t="shared" si="9"/>
        <v>94.754715155488952</v>
      </c>
    </row>
    <row r="629" spans="1:10" ht="15" customHeight="1">
      <c r="A629" s="53" t="s">
        <v>535</v>
      </c>
      <c r="B629" s="54"/>
      <c r="C629" s="28" t="s">
        <v>1</v>
      </c>
      <c r="D629" s="28" t="s">
        <v>671</v>
      </c>
      <c r="E629" s="28" t="s">
        <v>228</v>
      </c>
      <c r="F629" s="29" t="s">
        <v>18</v>
      </c>
      <c r="G629" s="29" t="s">
        <v>536</v>
      </c>
      <c r="H629" s="31">
        <v>10676000</v>
      </c>
      <c r="I629" s="35">
        <v>10116.01339</v>
      </c>
      <c r="J629" s="33">
        <f t="shared" si="9"/>
        <v>94.754715155488952</v>
      </c>
    </row>
    <row r="630" spans="1:10" ht="135.75" customHeight="1">
      <c r="A630" s="53" t="s">
        <v>7</v>
      </c>
      <c r="B630" s="54"/>
      <c r="C630" s="28" t="s">
        <v>1</v>
      </c>
      <c r="D630" s="28" t="s">
        <v>671</v>
      </c>
      <c r="E630" s="28" t="s">
        <v>228</v>
      </c>
      <c r="F630" s="29" t="s">
        <v>8</v>
      </c>
      <c r="G630" s="30"/>
      <c r="H630" s="31">
        <v>237880000</v>
      </c>
      <c r="I630" s="35">
        <v>237805.44378999999</v>
      </c>
      <c r="J630" s="33">
        <f t="shared" si="9"/>
        <v>99.968658058685051</v>
      </c>
    </row>
    <row r="631" spans="1:10" ht="45.75" customHeight="1">
      <c r="A631" s="53" t="s">
        <v>237</v>
      </c>
      <c r="B631" s="54"/>
      <c r="C631" s="28" t="s">
        <v>1</v>
      </c>
      <c r="D631" s="28" t="s">
        <v>671</v>
      </c>
      <c r="E631" s="28" t="s">
        <v>228</v>
      </c>
      <c r="F631" s="29" t="s">
        <v>8</v>
      </c>
      <c r="G631" s="29" t="s">
        <v>238</v>
      </c>
      <c r="H631" s="31">
        <v>650000</v>
      </c>
      <c r="I631" s="35">
        <v>650</v>
      </c>
      <c r="J631" s="33">
        <f t="shared" si="9"/>
        <v>100</v>
      </c>
    </row>
    <row r="632" spans="1:10" ht="15" customHeight="1">
      <c r="A632" s="53" t="s">
        <v>330</v>
      </c>
      <c r="B632" s="54"/>
      <c r="C632" s="28" t="s">
        <v>1</v>
      </c>
      <c r="D632" s="28" t="s">
        <v>671</v>
      </c>
      <c r="E632" s="28" t="s">
        <v>228</v>
      </c>
      <c r="F632" s="29" t="s">
        <v>8</v>
      </c>
      <c r="G632" s="29" t="s">
        <v>331</v>
      </c>
      <c r="H632" s="31">
        <v>650000</v>
      </c>
      <c r="I632" s="35">
        <v>650</v>
      </c>
      <c r="J632" s="33">
        <f t="shared" si="9"/>
        <v>100</v>
      </c>
    </row>
    <row r="633" spans="1:10" ht="23.25" customHeight="1">
      <c r="A633" s="53" t="s">
        <v>382</v>
      </c>
      <c r="B633" s="54"/>
      <c r="C633" s="28" t="s">
        <v>1</v>
      </c>
      <c r="D633" s="28" t="s">
        <v>671</v>
      </c>
      <c r="E633" s="28" t="s">
        <v>228</v>
      </c>
      <c r="F633" s="29" t="s">
        <v>8</v>
      </c>
      <c r="G633" s="29" t="s">
        <v>383</v>
      </c>
      <c r="H633" s="31">
        <v>237230000</v>
      </c>
      <c r="I633" s="35">
        <v>237155.44378999999</v>
      </c>
      <c r="J633" s="33">
        <f t="shared" si="9"/>
        <v>99.968572183113423</v>
      </c>
    </row>
    <row r="634" spans="1:10" ht="15" customHeight="1">
      <c r="A634" s="53" t="s">
        <v>535</v>
      </c>
      <c r="B634" s="54"/>
      <c r="C634" s="28" t="s">
        <v>1</v>
      </c>
      <c r="D634" s="28" t="s">
        <v>671</v>
      </c>
      <c r="E634" s="28" t="s">
        <v>228</v>
      </c>
      <c r="F634" s="29" t="s">
        <v>8</v>
      </c>
      <c r="G634" s="29" t="s">
        <v>536</v>
      </c>
      <c r="H634" s="31">
        <v>237230000</v>
      </c>
      <c r="I634" s="35">
        <v>237155.44378999999</v>
      </c>
      <c r="J634" s="33">
        <f t="shared" si="9"/>
        <v>99.968572183113423</v>
      </c>
    </row>
    <row r="635" spans="1:10" ht="57" customHeight="1">
      <c r="A635" s="53" t="s">
        <v>9</v>
      </c>
      <c r="B635" s="54"/>
      <c r="C635" s="28" t="s">
        <v>1</v>
      </c>
      <c r="D635" s="28" t="s">
        <v>671</v>
      </c>
      <c r="E635" s="28" t="s">
        <v>228</v>
      </c>
      <c r="F635" s="29" t="s">
        <v>10</v>
      </c>
      <c r="G635" s="30"/>
      <c r="H635" s="31">
        <v>52004073.549999997</v>
      </c>
      <c r="I635" s="35">
        <f>I636+I639+I644+I647+I650</f>
        <v>50640.866369999996</v>
      </c>
      <c r="J635" s="33">
        <f t="shared" si="9"/>
        <v>97.378653080533539</v>
      </c>
    </row>
    <row r="636" spans="1:10" ht="34.5" customHeight="1">
      <c r="A636" s="53" t="s">
        <v>19</v>
      </c>
      <c r="B636" s="54"/>
      <c r="C636" s="28" t="s">
        <v>1</v>
      </c>
      <c r="D636" s="28" t="s">
        <v>671</v>
      </c>
      <c r="E636" s="28" t="s">
        <v>228</v>
      </c>
      <c r="F636" s="29" t="s">
        <v>20</v>
      </c>
      <c r="G636" s="30"/>
      <c r="H636" s="31">
        <v>27000</v>
      </c>
      <c r="I636" s="35">
        <v>12.268700000000001</v>
      </c>
      <c r="J636" s="33">
        <f t="shared" si="9"/>
        <v>45.439629629629636</v>
      </c>
    </row>
    <row r="637" spans="1:10" ht="23.25" customHeight="1">
      <c r="A637" s="53" t="s">
        <v>382</v>
      </c>
      <c r="B637" s="54"/>
      <c r="C637" s="28" t="s">
        <v>1</v>
      </c>
      <c r="D637" s="28" t="s">
        <v>671</v>
      </c>
      <c r="E637" s="28" t="s">
        <v>228</v>
      </c>
      <c r="F637" s="29" t="s">
        <v>20</v>
      </c>
      <c r="G637" s="29" t="s">
        <v>383</v>
      </c>
      <c r="H637" s="31">
        <v>27000</v>
      </c>
      <c r="I637" s="35">
        <v>12.268700000000001</v>
      </c>
      <c r="J637" s="33">
        <f t="shared" si="9"/>
        <v>45.439629629629636</v>
      </c>
    </row>
    <row r="638" spans="1:10" ht="15" customHeight="1">
      <c r="A638" s="53" t="s">
        <v>535</v>
      </c>
      <c r="B638" s="54"/>
      <c r="C638" s="28" t="s">
        <v>1</v>
      </c>
      <c r="D638" s="28" t="s">
        <v>671</v>
      </c>
      <c r="E638" s="28" t="s">
        <v>228</v>
      </c>
      <c r="F638" s="29" t="s">
        <v>20</v>
      </c>
      <c r="G638" s="29" t="s">
        <v>536</v>
      </c>
      <c r="H638" s="31">
        <v>27000</v>
      </c>
      <c r="I638" s="35">
        <v>12.268700000000001</v>
      </c>
      <c r="J638" s="33">
        <f t="shared" si="9"/>
        <v>45.439629629629636</v>
      </c>
    </row>
    <row r="639" spans="1:10" ht="57" customHeight="1">
      <c r="A639" s="53" t="s">
        <v>21</v>
      </c>
      <c r="B639" s="54"/>
      <c r="C639" s="28" t="s">
        <v>1</v>
      </c>
      <c r="D639" s="28" t="s">
        <v>671</v>
      </c>
      <c r="E639" s="28" t="s">
        <v>228</v>
      </c>
      <c r="F639" s="29" t="s">
        <v>22</v>
      </c>
      <c r="G639" s="30"/>
      <c r="H639" s="31">
        <v>22699510.73</v>
      </c>
      <c r="I639" s="35">
        <v>22259.621910000002</v>
      </c>
      <c r="J639" s="33">
        <f t="shared" si="9"/>
        <v>98.062122020019416</v>
      </c>
    </row>
    <row r="640" spans="1:10" ht="23.25" customHeight="1">
      <c r="A640" s="53" t="s">
        <v>250</v>
      </c>
      <c r="B640" s="54"/>
      <c r="C640" s="28" t="s">
        <v>1</v>
      </c>
      <c r="D640" s="28" t="s">
        <v>671</v>
      </c>
      <c r="E640" s="28" t="s">
        <v>228</v>
      </c>
      <c r="F640" s="29" t="s">
        <v>22</v>
      </c>
      <c r="G640" s="29" t="s">
        <v>251</v>
      </c>
      <c r="H640" s="31">
        <v>21923970.73</v>
      </c>
      <c r="I640" s="35">
        <v>21487.131860000001</v>
      </c>
      <c r="J640" s="33">
        <f t="shared" si="9"/>
        <v>98.007482880816653</v>
      </c>
    </row>
    <row r="641" spans="1:10" ht="23.25" customHeight="1">
      <c r="A641" s="53" t="s">
        <v>252</v>
      </c>
      <c r="B641" s="54"/>
      <c r="C641" s="28" t="s">
        <v>1</v>
      </c>
      <c r="D641" s="28" t="s">
        <v>671</v>
      </c>
      <c r="E641" s="28" t="s">
        <v>228</v>
      </c>
      <c r="F641" s="29" t="s">
        <v>22</v>
      </c>
      <c r="G641" s="29" t="s">
        <v>253</v>
      </c>
      <c r="H641" s="31">
        <v>21923970.73</v>
      </c>
      <c r="I641" s="35">
        <v>21487.131860000001</v>
      </c>
      <c r="J641" s="33">
        <f t="shared" si="9"/>
        <v>98.007482880816653</v>
      </c>
    </row>
    <row r="642" spans="1:10" ht="15" customHeight="1">
      <c r="A642" s="53" t="s">
        <v>699</v>
      </c>
      <c r="B642" s="54"/>
      <c r="C642" s="28" t="s">
        <v>1</v>
      </c>
      <c r="D642" s="28" t="s">
        <v>671</v>
      </c>
      <c r="E642" s="28" t="s">
        <v>228</v>
      </c>
      <c r="F642" s="29" t="s">
        <v>22</v>
      </c>
      <c r="G642" s="29" t="s">
        <v>700</v>
      </c>
      <c r="H642" s="31">
        <v>775540</v>
      </c>
      <c r="I642" s="35">
        <v>772.49005</v>
      </c>
      <c r="J642" s="33">
        <f t="shared" si="9"/>
        <v>99.606732083451519</v>
      </c>
    </row>
    <row r="643" spans="1:10" ht="23.25" customHeight="1">
      <c r="A643" s="53" t="s">
        <v>701</v>
      </c>
      <c r="B643" s="54"/>
      <c r="C643" s="28" t="s">
        <v>1</v>
      </c>
      <c r="D643" s="28" t="s">
        <v>671</v>
      </c>
      <c r="E643" s="28" t="s">
        <v>228</v>
      </c>
      <c r="F643" s="29" t="s">
        <v>22</v>
      </c>
      <c r="G643" s="29" t="s">
        <v>702</v>
      </c>
      <c r="H643" s="31">
        <v>775540</v>
      </c>
      <c r="I643" s="35">
        <v>772.49005</v>
      </c>
      <c r="J643" s="33">
        <f t="shared" si="9"/>
        <v>99.606732083451519</v>
      </c>
    </row>
    <row r="644" spans="1:10" ht="34.5" customHeight="1">
      <c r="A644" s="53" t="s">
        <v>23</v>
      </c>
      <c r="B644" s="54"/>
      <c r="C644" s="28" t="s">
        <v>1</v>
      </c>
      <c r="D644" s="28" t="s">
        <v>671</v>
      </c>
      <c r="E644" s="28" t="s">
        <v>228</v>
      </c>
      <c r="F644" s="29" t="s">
        <v>24</v>
      </c>
      <c r="G644" s="30"/>
      <c r="H644" s="31">
        <v>10667875.529999999</v>
      </c>
      <c r="I644" s="35">
        <v>10667.87478</v>
      </c>
      <c r="J644" s="33">
        <f t="shared" si="9"/>
        <v>99.999992969546767</v>
      </c>
    </row>
    <row r="645" spans="1:10" ht="23.25" customHeight="1">
      <c r="A645" s="53" t="s">
        <v>250</v>
      </c>
      <c r="B645" s="54"/>
      <c r="C645" s="28" t="s">
        <v>1</v>
      </c>
      <c r="D645" s="28" t="s">
        <v>671</v>
      </c>
      <c r="E645" s="28" t="s">
        <v>228</v>
      </c>
      <c r="F645" s="29" t="s">
        <v>24</v>
      </c>
      <c r="G645" s="29" t="s">
        <v>251</v>
      </c>
      <c r="H645" s="31">
        <v>10667875.529999999</v>
      </c>
      <c r="I645" s="35">
        <v>10667.87478</v>
      </c>
      <c r="J645" s="33">
        <f t="shared" si="9"/>
        <v>99.999992969546767</v>
      </c>
    </row>
    <row r="646" spans="1:10" ht="23.25" customHeight="1">
      <c r="A646" s="53" t="s">
        <v>252</v>
      </c>
      <c r="B646" s="54"/>
      <c r="C646" s="28" t="s">
        <v>1</v>
      </c>
      <c r="D646" s="28" t="s">
        <v>671</v>
      </c>
      <c r="E646" s="28" t="s">
        <v>228</v>
      </c>
      <c r="F646" s="29" t="s">
        <v>24</v>
      </c>
      <c r="G646" s="29" t="s">
        <v>253</v>
      </c>
      <c r="H646" s="31">
        <v>10667875.529999999</v>
      </c>
      <c r="I646" s="35">
        <v>10667.87478</v>
      </c>
      <c r="J646" s="33">
        <f t="shared" si="9"/>
        <v>99.999992969546767</v>
      </c>
    </row>
    <row r="647" spans="1:10" ht="34.5" customHeight="1">
      <c r="A647" s="53" t="s">
        <v>25</v>
      </c>
      <c r="B647" s="54"/>
      <c r="C647" s="28" t="s">
        <v>1</v>
      </c>
      <c r="D647" s="28" t="s">
        <v>671</v>
      </c>
      <c r="E647" s="28" t="s">
        <v>228</v>
      </c>
      <c r="F647" s="29" t="s">
        <v>26</v>
      </c>
      <c r="G647" s="30"/>
      <c r="H647" s="31">
        <v>8197687.29</v>
      </c>
      <c r="I647" s="35">
        <v>8197.6872800000001</v>
      </c>
      <c r="J647" s="33">
        <f t="shared" si="9"/>
        <v>99.999999878014378</v>
      </c>
    </row>
    <row r="648" spans="1:10" ht="23.25" customHeight="1">
      <c r="A648" s="53" t="s">
        <v>382</v>
      </c>
      <c r="B648" s="54"/>
      <c r="C648" s="28" t="s">
        <v>1</v>
      </c>
      <c r="D648" s="28" t="s">
        <v>671</v>
      </c>
      <c r="E648" s="28" t="s">
        <v>228</v>
      </c>
      <c r="F648" s="29" t="s">
        <v>26</v>
      </c>
      <c r="G648" s="29" t="s">
        <v>383</v>
      </c>
      <c r="H648" s="31">
        <v>8197687.29</v>
      </c>
      <c r="I648" s="35">
        <v>8197.6872800000001</v>
      </c>
      <c r="J648" s="33">
        <f t="shared" si="9"/>
        <v>99.999999878014378</v>
      </c>
    </row>
    <row r="649" spans="1:10" ht="15" customHeight="1">
      <c r="A649" s="53" t="s">
        <v>535</v>
      </c>
      <c r="B649" s="54"/>
      <c r="C649" s="28" t="s">
        <v>1</v>
      </c>
      <c r="D649" s="28" t="s">
        <v>671</v>
      </c>
      <c r="E649" s="28" t="s">
        <v>228</v>
      </c>
      <c r="F649" s="29" t="s">
        <v>26</v>
      </c>
      <c r="G649" s="29" t="s">
        <v>536</v>
      </c>
      <c r="H649" s="31">
        <v>8197687.29</v>
      </c>
      <c r="I649" s="35">
        <v>8197.6872800000001</v>
      </c>
      <c r="J649" s="33">
        <f t="shared" si="9"/>
        <v>99.999999878014378</v>
      </c>
    </row>
    <row r="650" spans="1:10" ht="45.75" customHeight="1">
      <c r="A650" s="53" t="s">
        <v>27</v>
      </c>
      <c r="B650" s="54"/>
      <c r="C650" s="28" t="s">
        <v>1</v>
      </c>
      <c r="D650" s="28" t="s">
        <v>671</v>
      </c>
      <c r="E650" s="28" t="s">
        <v>228</v>
      </c>
      <c r="F650" s="29" t="s">
        <v>28</v>
      </c>
      <c r="G650" s="30"/>
      <c r="H650" s="31">
        <v>10412000</v>
      </c>
      <c r="I650" s="35">
        <v>9503.4136999999992</v>
      </c>
      <c r="J650" s="33">
        <f t="shared" si="9"/>
        <v>91.273662120630036</v>
      </c>
    </row>
    <row r="651" spans="1:10" ht="23.25" customHeight="1">
      <c r="A651" s="53" t="s">
        <v>250</v>
      </c>
      <c r="B651" s="54"/>
      <c r="C651" s="28" t="s">
        <v>1</v>
      </c>
      <c r="D651" s="28" t="s">
        <v>671</v>
      </c>
      <c r="E651" s="28" t="s">
        <v>228</v>
      </c>
      <c r="F651" s="29" t="s">
        <v>28</v>
      </c>
      <c r="G651" s="29" t="s">
        <v>251</v>
      </c>
      <c r="H651" s="31">
        <v>10412000</v>
      </c>
      <c r="I651" s="35">
        <v>9503.4136999999992</v>
      </c>
      <c r="J651" s="33">
        <f t="shared" si="9"/>
        <v>91.273662120630036</v>
      </c>
    </row>
    <row r="652" spans="1:10" ht="23.25" customHeight="1">
      <c r="A652" s="53" t="s">
        <v>252</v>
      </c>
      <c r="B652" s="54"/>
      <c r="C652" s="28" t="s">
        <v>1</v>
      </c>
      <c r="D652" s="28" t="s">
        <v>671</v>
      </c>
      <c r="E652" s="28" t="s">
        <v>228</v>
      </c>
      <c r="F652" s="29" t="s">
        <v>28</v>
      </c>
      <c r="G652" s="29" t="s">
        <v>253</v>
      </c>
      <c r="H652" s="31">
        <v>10412000</v>
      </c>
      <c r="I652" s="35">
        <v>9503.4136999999992</v>
      </c>
      <c r="J652" s="33">
        <f t="shared" ref="J652:J715" si="10">I652/H652*100000</f>
        <v>91.273662120630036</v>
      </c>
    </row>
    <row r="653" spans="1:10" ht="57" customHeight="1">
      <c r="A653" s="53" t="s">
        <v>29</v>
      </c>
      <c r="B653" s="54"/>
      <c r="C653" s="28" t="s">
        <v>1</v>
      </c>
      <c r="D653" s="28" t="s">
        <v>671</v>
      </c>
      <c r="E653" s="28" t="s">
        <v>228</v>
      </c>
      <c r="F653" s="29" t="s">
        <v>30</v>
      </c>
      <c r="G653" s="30"/>
      <c r="H653" s="31">
        <v>2909000</v>
      </c>
      <c r="I653" s="35">
        <v>2909</v>
      </c>
      <c r="J653" s="33">
        <f t="shared" si="10"/>
        <v>100</v>
      </c>
    </row>
    <row r="654" spans="1:10" ht="45.75" customHeight="1">
      <c r="A654" s="53" t="s">
        <v>5</v>
      </c>
      <c r="B654" s="54"/>
      <c r="C654" s="28" t="s">
        <v>1</v>
      </c>
      <c r="D654" s="28" t="s">
        <v>671</v>
      </c>
      <c r="E654" s="28" t="s">
        <v>228</v>
      </c>
      <c r="F654" s="29" t="s">
        <v>31</v>
      </c>
      <c r="G654" s="30"/>
      <c r="H654" s="31">
        <v>2909000</v>
      </c>
      <c r="I654" s="35">
        <v>2909</v>
      </c>
      <c r="J654" s="33">
        <f t="shared" si="10"/>
        <v>100</v>
      </c>
    </row>
    <row r="655" spans="1:10" ht="23.25" customHeight="1">
      <c r="A655" s="53" t="s">
        <v>382</v>
      </c>
      <c r="B655" s="54"/>
      <c r="C655" s="28" t="s">
        <v>1</v>
      </c>
      <c r="D655" s="28" t="s">
        <v>671</v>
      </c>
      <c r="E655" s="28" t="s">
        <v>228</v>
      </c>
      <c r="F655" s="29" t="s">
        <v>31</v>
      </c>
      <c r="G655" s="29" t="s">
        <v>383</v>
      </c>
      <c r="H655" s="31">
        <v>2909000</v>
      </c>
      <c r="I655" s="35">
        <v>2909</v>
      </c>
      <c r="J655" s="33">
        <f t="shared" si="10"/>
        <v>100</v>
      </c>
    </row>
    <row r="656" spans="1:10" ht="15" customHeight="1">
      <c r="A656" s="53" t="s">
        <v>535</v>
      </c>
      <c r="B656" s="54"/>
      <c r="C656" s="28" t="s">
        <v>1</v>
      </c>
      <c r="D656" s="28" t="s">
        <v>671</v>
      </c>
      <c r="E656" s="28" t="s">
        <v>228</v>
      </c>
      <c r="F656" s="29" t="s">
        <v>31</v>
      </c>
      <c r="G656" s="29" t="s">
        <v>536</v>
      </c>
      <c r="H656" s="31">
        <v>2909000</v>
      </c>
      <c r="I656" s="35">
        <v>2909</v>
      </c>
      <c r="J656" s="33">
        <f t="shared" si="10"/>
        <v>100</v>
      </c>
    </row>
    <row r="657" spans="1:10" ht="15" customHeight="1">
      <c r="A657" s="53" t="s">
        <v>32</v>
      </c>
      <c r="B657" s="54"/>
      <c r="C657" s="28" t="s">
        <v>1</v>
      </c>
      <c r="D657" s="28" t="s">
        <v>671</v>
      </c>
      <c r="E657" s="28" t="s">
        <v>228</v>
      </c>
      <c r="F657" s="29" t="s">
        <v>33</v>
      </c>
      <c r="G657" s="30"/>
      <c r="H657" s="31">
        <v>6500010</v>
      </c>
      <c r="I657" s="35">
        <v>5826.5657799999999</v>
      </c>
      <c r="J657" s="33">
        <f t="shared" si="10"/>
        <v>89.639335631791326</v>
      </c>
    </row>
    <row r="658" spans="1:10" ht="102" customHeight="1">
      <c r="A658" s="53" t="s">
        <v>34</v>
      </c>
      <c r="B658" s="54"/>
      <c r="C658" s="28" t="s">
        <v>1</v>
      </c>
      <c r="D658" s="28" t="s">
        <v>671</v>
      </c>
      <c r="E658" s="28" t="s">
        <v>228</v>
      </c>
      <c r="F658" s="29" t="s">
        <v>35</v>
      </c>
      <c r="G658" s="30"/>
      <c r="H658" s="31">
        <v>4500010</v>
      </c>
      <c r="I658" s="35">
        <v>4181.2860000000001</v>
      </c>
      <c r="J658" s="33">
        <f t="shared" si="10"/>
        <v>92.917260183866262</v>
      </c>
    </row>
    <row r="659" spans="1:10" ht="23.25" customHeight="1">
      <c r="A659" s="53" t="s">
        <v>250</v>
      </c>
      <c r="B659" s="54"/>
      <c r="C659" s="28" t="s">
        <v>1</v>
      </c>
      <c r="D659" s="28" t="s">
        <v>671</v>
      </c>
      <c r="E659" s="28" t="s">
        <v>228</v>
      </c>
      <c r="F659" s="29" t="s">
        <v>35</v>
      </c>
      <c r="G659" s="29" t="s">
        <v>251</v>
      </c>
      <c r="H659" s="31">
        <v>4500010</v>
      </c>
      <c r="I659" s="35">
        <v>4181.2860000000001</v>
      </c>
      <c r="J659" s="33">
        <f t="shared" si="10"/>
        <v>92.917260183866262</v>
      </c>
    </row>
    <row r="660" spans="1:10" ht="23.25" customHeight="1">
      <c r="A660" s="53" t="s">
        <v>252</v>
      </c>
      <c r="B660" s="54"/>
      <c r="C660" s="28" t="s">
        <v>1</v>
      </c>
      <c r="D660" s="28" t="s">
        <v>671</v>
      </c>
      <c r="E660" s="28" t="s">
        <v>228</v>
      </c>
      <c r="F660" s="29" t="s">
        <v>35</v>
      </c>
      <c r="G660" s="29" t="s">
        <v>253</v>
      </c>
      <c r="H660" s="31">
        <v>4500010</v>
      </c>
      <c r="I660" s="35">
        <v>4181.2860000000001</v>
      </c>
      <c r="J660" s="33">
        <f t="shared" si="10"/>
        <v>92.917260183866262</v>
      </c>
    </row>
    <row r="661" spans="1:10" ht="34.5" customHeight="1">
      <c r="A661" s="53" t="s">
        <v>36</v>
      </c>
      <c r="B661" s="54"/>
      <c r="C661" s="28" t="s">
        <v>1</v>
      </c>
      <c r="D661" s="28" t="s">
        <v>671</v>
      </c>
      <c r="E661" s="28" t="s">
        <v>228</v>
      </c>
      <c r="F661" s="29" t="s">
        <v>37</v>
      </c>
      <c r="G661" s="30"/>
      <c r="H661" s="31">
        <v>2000000</v>
      </c>
      <c r="I661" s="35">
        <v>1645.2797800000001</v>
      </c>
      <c r="J661" s="33">
        <f t="shared" si="10"/>
        <v>82.263989000000009</v>
      </c>
    </row>
    <row r="662" spans="1:10" ht="23.25" customHeight="1">
      <c r="A662" s="53" t="s">
        <v>250</v>
      </c>
      <c r="B662" s="54"/>
      <c r="C662" s="28" t="s">
        <v>1</v>
      </c>
      <c r="D662" s="28" t="s">
        <v>671</v>
      </c>
      <c r="E662" s="28" t="s">
        <v>228</v>
      </c>
      <c r="F662" s="29" t="s">
        <v>37</v>
      </c>
      <c r="G662" s="29" t="s">
        <v>251</v>
      </c>
      <c r="H662" s="31">
        <v>2000000</v>
      </c>
      <c r="I662" s="35">
        <v>1645.2797800000001</v>
      </c>
      <c r="J662" s="33">
        <f t="shared" si="10"/>
        <v>82.263989000000009</v>
      </c>
    </row>
    <row r="663" spans="1:10" ht="23.25" customHeight="1">
      <c r="A663" s="53" t="s">
        <v>252</v>
      </c>
      <c r="B663" s="54"/>
      <c r="C663" s="28" t="s">
        <v>1</v>
      </c>
      <c r="D663" s="28" t="s">
        <v>671</v>
      </c>
      <c r="E663" s="28" t="s">
        <v>228</v>
      </c>
      <c r="F663" s="29" t="s">
        <v>37</v>
      </c>
      <c r="G663" s="29" t="s">
        <v>253</v>
      </c>
      <c r="H663" s="31">
        <v>2000000</v>
      </c>
      <c r="I663" s="35">
        <v>1645.2797800000001</v>
      </c>
      <c r="J663" s="33">
        <f t="shared" si="10"/>
        <v>82.263989000000009</v>
      </c>
    </row>
    <row r="664" spans="1:10" ht="23.25" customHeight="1">
      <c r="A664" s="53" t="s">
        <v>38</v>
      </c>
      <c r="B664" s="54"/>
      <c r="C664" s="28" t="s">
        <v>1</v>
      </c>
      <c r="D664" s="28" t="s">
        <v>671</v>
      </c>
      <c r="E664" s="28" t="s">
        <v>228</v>
      </c>
      <c r="F664" s="29" t="s">
        <v>39</v>
      </c>
      <c r="G664" s="30"/>
      <c r="H664" s="31">
        <v>2124200</v>
      </c>
      <c r="I664" s="35">
        <v>2124.1999999999998</v>
      </c>
      <c r="J664" s="33">
        <f t="shared" si="10"/>
        <v>100</v>
      </c>
    </row>
    <row r="665" spans="1:10" ht="180.75" customHeight="1">
      <c r="A665" s="53" t="s">
        <v>40</v>
      </c>
      <c r="B665" s="54"/>
      <c r="C665" s="28" t="s">
        <v>1</v>
      </c>
      <c r="D665" s="28" t="s">
        <v>671</v>
      </c>
      <c r="E665" s="28" t="s">
        <v>228</v>
      </c>
      <c r="F665" s="29" t="s">
        <v>41</v>
      </c>
      <c r="G665" s="30"/>
      <c r="H665" s="31">
        <v>2124200</v>
      </c>
      <c r="I665" s="35">
        <v>2124.1999999999998</v>
      </c>
      <c r="J665" s="33">
        <f t="shared" si="10"/>
        <v>100</v>
      </c>
    </row>
    <row r="666" spans="1:10" ht="23.25" customHeight="1">
      <c r="A666" s="53" t="s">
        <v>382</v>
      </c>
      <c r="B666" s="54"/>
      <c r="C666" s="28" t="s">
        <v>1</v>
      </c>
      <c r="D666" s="28" t="s">
        <v>671</v>
      </c>
      <c r="E666" s="28" t="s">
        <v>228</v>
      </c>
      <c r="F666" s="29" t="s">
        <v>41</v>
      </c>
      <c r="G666" s="29" t="s">
        <v>383</v>
      </c>
      <c r="H666" s="31">
        <v>2124200</v>
      </c>
      <c r="I666" s="35">
        <v>2124.1999999999998</v>
      </c>
      <c r="J666" s="33">
        <f t="shared" si="10"/>
        <v>100</v>
      </c>
    </row>
    <row r="667" spans="1:10" ht="15" customHeight="1">
      <c r="A667" s="53" t="s">
        <v>535</v>
      </c>
      <c r="B667" s="54"/>
      <c r="C667" s="28" t="s">
        <v>1</v>
      </c>
      <c r="D667" s="28" t="s">
        <v>671</v>
      </c>
      <c r="E667" s="28" t="s">
        <v>228</v>
      </c>
      <c r="F667" s="29" t="s">
        <v>41</v>
      </c>
      <c r="G667" s="29" t="s">
        <v>536</v>
      </c>
      <c r="H667" s="31">
        <v>2124200</v>
      </c>
      <c r="I667" s="35">
        <v>2124.1999999999998</v>
      </c>
      <c r="J667" s="33">
        <f t="shared" si="10"/>
        <v>100</v>
      </c>
    </row>
    <row r="668" spans="1:10" ht="23.25" customHeight="1">
      <c r="A668" s="61" t="s">
        <v>42</v>
      </c>
      <c r="B668" s="62"/>
      <c r="C668" s="23" t="s">
        <v>1</v>
      </c>
      <c r="D668" s="23" t="s">
        <v>671</v>
      </c>
      <c r="E668" s="23" t="s">
        <v>228</v>
      </c>
      <c r="F668" s="24" t="s">
        <v>43</v>
      </c>
      <c r="G668" s="24"/>
      <c r="H668" s="25">
        <v>455970.87</v>
      </c>
      <c r="I668" s="34">
        <v>436.38</v>
      </c>
      <c r="J668" s="27">
        <f t="shared" si="10"/>
        <v>95.703482110600618</v>
      </c>
    </row>
    <row r="669" spans="1:10" ht="23.25" customHeight="1">
      <c r="A669" s="53" t="s">
        <v>38</v>
      </c>
      <c r="B669" s="54"/>
      <c r="C669" s="28" t="s">
        <v>1</v>
      </c>
      <c r="D669" s="28" t="s">
        <v>671</v>
      </c>
      <c r="E669" s="28" t="s">
        <v>228</v>
      </c>
      <c r="F669" s="29" t="s">
        <v>44</v>
      </c>
      <c r="G669" s="30"/>
      <c r="H669" s="31">
        <v>455970.87</v>
      </c>
      <c r="I669" s="35">
        <v>436.38</v>
      </c>
      <c r="J669" s="33">
        <f t="shared" si="10"/>
        <v>95.703482110600618</v>
      </c>
    </row>
    <row r="670" spans="1:10" ht="45.75" customHeight="1">
      <c r="A670" s="53" t="s">
        <v>45</v>
      </c>
      <c r="B670" s="54"/>
      <c r="C670" s="28" t="s">
        <v>1</v>
      </c>
      <c r="D670" s="28" t="s">
        <v>671</v>
      </c>
      <c r="E670" s="28" t="s">
        <v>228</v>
      </c>
      <c r="F670" s="29" t="s">
        <v>46</v>
      </c>
      <c r="G670" s="30"/>
      <c r="H670" s="31">
        <v>455970.87</v>
      </c>
      <c r="I670" s="35">
        <v>436.38</v>
      </c>
      <c r="J670" s="33">
        <f t="shared" si="10"/>
        <v>95.703482110600618</v>
      </c>
    </row>
    <row r="671" spans="1:10" ht="23.25" customHeight="1">
      <c r="A671" s="53" t="s">
        <v>250</v>
      </c>
      <c r="B671" s="54"/>
      <c r="C671" s="28" t="s">
        <v>1</v>
      </c>
      <c r="D671" s="28" t="s">
        <v>671</v>
      </c>
      <c r="E671" s="28" t="s">
        <v>228</v>
      </c>
      <c r="F671" s="29" t="s">
        <v>46</v>
      </c>
      <c r="G671" s="29" t="s">
        <v>251</v>
      </c>
      <c r="H671" s="31">
        <v>455970.87</v>
      </c>
      <c r="I671" s="35">
        <v>436.38</v>
      </c>
      <c r="J671" s="33">
        <f t="shared" si="10"/>
        <v>95.703482110600618</v>
      </c>
    </row>
    <row r="672" spans="1:10" ht="23.25" customHeight="1">
      <c r="A672" s="53" t="s">
        <v>252</v>
      </c>
      <c r="B672" s="54"/>
      <c r="C672" s="28" t="s">
        <v>1</v>
      </c>
      <c r="D672" s="28" t="s">
        <v>671</v>
      </c>
      <c r="E672" s="28" t="s">
        <v>228</v>
      </c>
      <c r="F672" s="29" t="s">
        <v>46</v>
      </c>
      <c r="G672" s="29" t="s">
        <v>253</v>
      </c>
      <c r="H672" s="31">
        <v>455970.87</v>
      </c>
      <c r="I672" s="35">
        <v>436.38</v>
      </c>
      <c r="J672" s="33">
        <f t="shared" si="10"/>
        <v>95.703482110600618</v>
      </c>
    </row>
    <row r="673" spans="1:10" ht="23.25" customHeight="1">
      <c r="A673" s="59" t="s">
        <v>410</v>
      </c>
      <c r="B673" s="60"/>
      <c r="C673" s="19" t="s">
        <v>1</v>
      </c>
      <c r="D673" s="19" t="s">
        <v>671</v>
      </c>
      <c r="E673" s="19" t="s">
        <v>228</v>
      </c>
      <c r="F673" s="19" t="s">
        <v>411</v>
      </c>
      <c r="G673" s="19"/>
      <c r="H673" s="20">
        <v>1086864</v>
      </c>
      <c r="I673" s="37">
        <v>1086.5640000000001</v>
      </c>
      <c r="J673" s="22">
        <f t="shared" si="10"/>
        <v>99.972397650488006</v>
      </c>
    </row>
    <row r="674" spans="1:10" ht="23.25" customHeight="1">
      <c r="A674" s="61" t="s">
        <v>449</v>
      </c>
      <c r="B674" s="62"/>
      <c r="C674" s="23" t="s">
        <v>1</v>
      </c>
      <c r="D674" s="23" t="s">
        <v>671</v>
      </c>
      <c r="E674" s="23" t="s">
        <v>228</v>
      </c>
      <c r="F674" s="24" t="s">
        <v>450</v>
      </c>
      <c r="G674" s="24"/>
      <c r="H674" s="25">
        <v>1086864</v>
      </c>
      <c r="I674" s="34">
        <v>1086.5640000000001</v>
      </c>
      <c r="J674" s="27">
        <f t="shared" si="10"/>
        <v>99.972397650488006</v>
      </c>
    </row>
    <row r="675" spans="1:10" ht="45.75" customHeight="1">
      <c r="A675" s="53" t="s">
        <v>47</v>
      </c>
      <c r="B675" s="54"/>
      <c r="C675" s="28" t="s">
        <v>1</v>
      </c>
      <c r="D675" s="28" t="s">
        <v>671</v>
      </c>
      <c r="E675" s="28" t="s">
        <v>228</v>
      </c>
      <c r="F675" s="29" t="s">
        <v>48</v>
      </c>
      <c r="G675" s="30"/>
      <c r="H675" s="31">
        <v>1042500</v>
      </c>
      <c r="I675" s="35">
        <v>1042.2</v>
      </c>
      <c r="J675" s="33">
        <f t="shared" si="10"/>
        <v>99.97122302158273</v>
      </c>
    </row>
    <row r="676" spans="1:10" ht="34.5" customHeight="1">
      <c r="A676" s="53" t="s">
        <v>49</v>
      </c>
      <c r="B676" s="54"/>
      <c r="C676" s="28" t="s">
        <v>1</v>
      </c>
      <c r="D676" s="28" t="s">
        <v>671</v>
      </c>
      <c r="E676" s="28" t="s">
        <v>228</v>
      </c>
      <c r="F676" s="29" t="s">
        <v>50</v>
      </c>
      <c r="G676" s="30"/>
      <c r="H676" s="31">
        <v>50000</v>
      </c>
      <c r="I676" s="35">
        <v>49.7</v>
      </c>
      <c r="J676" s="33">
        <f t="shared" si="10"/>
        <v>99.4</v>
      </c>
    </row>
    <row r="677" spans="1:10" ht="23.25" customHeight="1">
      <c r="A677" s="53" t="s">
        <v>382</v>
      </c>
      <c r="B677" s="54"/>
      <c r="C677" s="28" t="s">
        <v>1</v>
      </c>
      <c r="D677" s="28" t="s">
        <v>671</v>
      </c>
      <c r="E677" s="28" t="s">
        <v>228</v>
      </c>
      <c r="F677" s="29" t="s">
        <v>50</v>
      </c>
      <c r="G677" s="29" t="s">
        <v>383</v>
      </c>
      <c r="H677" s="31">
        <v>50000</v>
      </c>
      <c r="I677" s="35">
        <v>49.7</v>
      </c>
      <c r="J677" s="33">
        <f t="shared" si="10"/>
        <v>99.4</v>
      </c>
    </row>
    <row r="678" spans="1:10" ht="15" customHeight="1">
      <c r="A678" s="53" t="s">
        <v>535</v>
      </c>
      <c r="B678" s="54"/>
      <c r="C678" s="28" t="s">
        <v>1</v>
      </c>
      <c r="D678" s="28" t="s">
        <v>671</v>
      </c>
      <c r="E678" s="28" t="s">
        <v>228</v>
      </c>
      <c r="F678" s="29" t="s">
        <v>50</v>
      </c>
      <c r="G678" s="29" t="s">
        <v>536</v>
      </c>
      <c r="H678" s="31">
        <v>50000</v>
      </c>
      <c r="I678" s="35">
        <v>49.7</v>
      </c>
      <c r="J678" s="33">
        <f t="shared" si="10"/>
        <v>99.4</v>
      </c>
    </row>
    <row r="679" spans="1:10" ht="79.5" customHeight="1">
      <c r="A679" s="53" t="s">
        <v>51</v>
      </c>
      <c r="B679" s="54"/>
      <c r="C679" s="28" t="s">
        <v>1</v>
      </c>
      <c r="D679" s="28" t="s">
        <v>671</v>
      </c>
      <c r="E679" s="28" t="s">
        <v>228</v>
      </c>
      <c r="F679" s="29" t="s">
        <v>52</v>
      </c>
      <c r="G679" s="30"/>
      <c r="H679" s="31">
        <v>992500</v>
      </c>
      <c r="I679" s="35">
        <v>992.5</v>
      </c>
      <c r="J679" s="33">
        <f t="shared" si="10"/>
        <v>100</v>
      </c>
    </row>
    <row r="680" spans="1:10" ht="23.25" customHeight="1">
      <c r="A680" s="53" t="s">
        <v>382</v>
      </c>
      <c r="B680" s="54"/>
      <c r="C680" s="28" t="s">
        <v>1</v>
      </c>
      <c r="D680" s="28" t="s">
        <v>671</v>
      </c>
      <c r="E680" s="28" t="s">
        <v>228</v>
      </c>
      <c r="F680" s="29" t="s">
        <v>52</v>
      </c>
      <c r="G680" s="29" t="s">
        <v>383</v>
      </c>
      <c r="H680" s="31">
        <v>992500</v>
      </c>
      <c r="I680" s="35">
        <v>992.5</v>
      </c>
      <c r="J680" s="33">
        <f t="shared" si="10"/>
        <v>100</v>
      </c>
    </row>
    <row r="681" spans="1:10" ht="15" customHeight="1">
      <c r="A681" s="53" t="s">
        <v>535</v>
      </c>
      <c r="B681" s="54"/>
      <c r="C681" s="28" t="s">
        <v>1</v>
      </c>
      <c r="D681" s="28" t="s">
        <v>671</v>
      </c>
      <c r="E681" s="28" t="s">
        <v>228</v>
      </c>
      <c r="F681" s="29" t="s">
        <v>52</v>
      </c>
      <c r="G681" s="29" t="s">
        <v>536</v>
      </c>
      <c r="H681" s="31">
        <v>992500</v>
      </c>
      <c r="I681" s="35">
        <v>992.5</v>
      </c>
      <c r="J681" s="33">
        <f t="shared" si="10"/>
        <v>100</v>
      </c>
    </row>
    <row r="682" spans="1:10" ht="79.5" customHeight="1">
      <c r="A682" s="53" t="s">
        <v>463</v>
      </c>
      <c r="B682" s="54"/>
      <c r="C682" s="28" t="s">
        <v>1</v>
      </c>
      <c r="D682" s="28" t="s">
        <v>671</v>
      </c>
      <c r="E682" s="28" t="s">
        <v>228</v>
      </c>
      <c r="F682" s="29" t="s">
        <v>464</v>
      </c>
      <c r="G682" s="30"/>
      <c r="H682" s="31">
        <v>44364</v>
      </c>
      <c r="I682" s="35">
        <v>44.363999999999997</v>
      </c>
      <c r="J682" s="33">
        <f t="shared" si="10"/>
        <v>100</v>
      </c>
    </row>
    <row r="683" spans="1:10" ht="57" customHeight="1">
      <c r="A683" s="53" t="s">
        <v>465</v>
      </c>
      <c r="B683" s="54"/>
      <c r="C683" s="28" t="s">
        <v>1</v>
      </c>
      <c r="D683" s="28" t="s">
        <v>671</v>
      </c>
      <c r="E683" s="28" t="s">
        <v>228</v>
      </c>
      <c r="F683" s="29" t="s">
        <v>466</v>
      </c>
      <c r="G683" s="30"/>
      <c r="H683" s="31">
        <v>44364</v>
      </c>
      <c r="I683" s="35">
        <v>44.363999999999997</v>
      </c>
      <c r="J683" s="33">
        <f t="shared" si="10"/>
        <v>100</v>
      </c>
    </row>
    <row r="684" spans="1:10" ht="23.25" customHeight="1">
      <c r="A684" s="53" t="s">
        <v>382</v>
      </c>
      <c r="B684" s="54"/>
      <c r="C684" s="28" t="s">
        <v>1</v>
      </c>
      <c r="D684" s="28" t="s">
        <v>671</v>
      </c>
      <c r="E684" s="28" t="s">
        <v>228</v>
      </c>
      <c r="F684" s="29" t="s">
        <v>466</v>
      </c>
      <c r="G684" s="29" t="s">
        <v>383</v>
      </c>
      <c r="H684" s="31">
        <v>44364</v>
      </c>
      <c r="I684" s="35">
        <v>44.363999999999997</v>
      </c>
      <c r="J684" s="33">
        <f t="shared" si="10"/>
        <v>100</v>
      </c>
    </row>
    <row r="685" spans="1:10" ht="15" customHeight="1">
      <c r="A685" s="53" t="s">
        <v>535</v>
      </c>
      <c r="B685" s="54"/>
      <c r="C685" s="28" t="s">
        <v>1</v>
      </c>
      <c r="D685" s="28" t="s">
        <v>671</v>
      </c>
      <c r="E685" s="28" t="s">
        <v>228</v>
      </c>
      <c r="F685" s="29" t="s">
        <v>466</v>
      </c>
      <c r="G685" s="29" t="s">
        <v>536</v>
      </c>
      <c r="H685" s="31">
        <v>44364</v>
      </c>
      <c r="I685" s="35">
        <v>44.363999999999997</v>
      </c>
      <c r="J685" s="33">
        <f t="shared" si="10"/>
        <v>100</v>
      </c>
    </row>
    <row r="686" spans="1:10" ht="48" customHeight="1">
      <c r="A686" s="59" t="s">
        <v>360</v>
      </c>
      <c r="B686" s="60"/>
      <c r="C686" s="19" t="s">
        <v>1</v>
      </c>
      <c r="D686" s="19" t="s">
        <v>671</v>
      </c>
      <c r="E686" s="19" t="s">
        <v>228</v>
      </c>
      <c r="F686" s="19" t="s">
        <v>361</v>
      </c>
      <c r="G686" s="19"/>
      <c r="H686" s="20">
        <v>1725000</v>
      </c>
      <c r="I686" s="37">
        <v>1281.6749</v>
      </c>
      <c r="J686" s="22">
        <f t="shared" si="10"/>
        <v>74.299994202898546</v>
      </c>
    </row>
    <row r="687" spans="1:10" ht="15" customHeight="1">
      <c r="A687" s="61" t="s">
        <v>368</v>
      </c>
      <c r="B687" s="62"/>
      <c r="C687" s="23" t="s">
        <v>1</v>
      </c>
      <c r="D687" s="23" t="s">
        <v>671</v>
      </c>
      <c r="E687" s="23" t="s">
        <v>228</v>
      </c>
      <c r="F687" s="24" t="s">
        <v>369</v>
      </c>
      <c r="G687" s="24"/>
      <c r="H687" s="25">
        <v>1725000</v>
      </c>
      <c r="I687" s="34">
        <v>1281.6749</v>
      </c>
      <c r="J687" s="27">
        <f t="shared" si="10"/>
        <v>74.299994202898546</v>
      </c>
    </row>
    <row r="688" spans="1:10" ht="23.25" customHeight="1">
      <c r="A688" s="53" t="s">
        <v>370</v>
      </c>
      <c r="B688" s="54"/>
      <c r="C688" s="28" t="s">
        <v>1</v>
      </c>
      <c r="D688" s="28" t="s">
        <v>671</v>
      </c>
      <c r="E688" s="28" t="s">
        <v>228</v>
      </c>
      <c r="F688" s="29" t="s">
        <v>371</v>
      </c>
      <c r="G688" s="30"/>
      <c r="H688" s="31">
        <v>1725000</v>
      </c>
      <c r="I688" s="35">
        <v>1281.6749</v>
      </c>
      <c r="J688" s="33">
        <f t="shared" si="10"/>
        <v>74.299994202898546</v>
      </c>
    </row>
    <row r="689" spans="1:10" ht="68.25" customHeight="1">
      <c r="A689" s="53" t="s">
        <v>53</v>
      </c>
      <c r="B689" s="54"/>
      <c r="C689" s="28" t="s">
        <v>1</v>
      </c>
      <c r="D689" s="28" t="s">
        <v>671</v>
      </c>
      <c r="E689" s="28" t="s">
        <v>228</v>
      </c>
      <c r="F689" s="29" t="s">
        <v>54</v>
      </c>
      <c r="G689" s="30"/>
      <c r="H689" s="31">
        <v>1725000</v>
      </c>
      <c r="I689" s="35">
        <v>1281.6749</v>
      </c>
      <c r="J689" s="33">
        <f t="shared" si="10"/>
        <v>74.299994202898546</v>
      </c>
    </row>
    <row r="690" spans="1:10" ht="23.25" customHeight="1">
      <c r="A690" s="53" t="s">
        <v>382</v>
      </c>
      <c r="B690" s="54"/>
      <c r="C690" s="28" t="s">
        <v>1</v>
      </c>
      <c r="D690" s="28" t="s">
        <v>671</v>
      </c>
      <c r="E690" s="28" t="s">
        <v>228</v>
      </c>
      <c r="F690" s="29" t="s">
        <v>54</v>
      </c>
      <c r="G690" s="29" t="s">
        <v>383</v>
      </c>
      <c r="H690" s="31">
        <v>1725000</v>
      </c>
      <c r="I690" s="35">
        <v>1281.6749</v>
      </c>
      <c r="J690" s="33">
        <f t="shared" si="10"/>
        <v>74.299994202898546</v>
      </c>
    </row>
    <row r="691" spans="1:10" ht="15" customHeight="1">
      <c r="A691" s="53" t="s">
        <v>535</v>
      </c>
      <c r="B691" s="54"/>
      <c r="C691" s="28" t="s">
        <v>1</v>
      </c>
      <c r="D691" s="28" t="s">
        <v>671</v>
      </c>
      <c r="E691" s="28" t="s">
        <v>228</v>
      </c>
      <c r="F691" s="29" t="s">
        <v>54</v>
      </c>
      <c r="G691" s="29" t="s">
        <v>536</v>
      </c>
      <c r="H691" s="31">
        <v>1725000</v>
      </c>
      <c r="I691" s="35">
        <v>1281.6749</v>
      </c>
      <c r="J691" s="33">
        <f t="shared" si="10"/>
        <v>74.299994202898546</v>
      </c>
    </row>
    <row r="692" spans="1:10" ht="23.25" customHeight="1">
      <c r="A692" s="59" t="s">
        <v>481</v>
      </c>
      <c r="B692" s="60"/>
      <c r="C692" s="19" t="s">
        <v>1</v>
      </c>
      <c r="D692" s="19" t="s">
        <v>671</v>
      </c>
      <c r="E692" s="19" t="s">
        <v>228</v>
      </c>
      <c r="F692" s="19" t="s">
        <v>482</v>
      </c>
      <c r="G692" s="19"/>
      <c r="H692" s="20">
        <v>239212</v>
      </c>
      <c r="I692" s="37">
        <v>239.21199999999999</v>
      </c>
      <c r="J692" s="22">
        <f t="shared" si="10"/>
        <v>100</v>
      </c>
    </row>
    <row r="693" spans="1:10" ht="15" customHeight="1">
      <c r="A693" s="61" t="s">
        <v>483</v>
      </c>
      <c r="B693" s="62"/>
      <c r="C693" s="23" t="s">
        <v>1</v>
      </c>
      <c r="D693" s="23" t="s">
        <v>671</v>
      </c>
      <c r="E693" s="23" t="s">
        <v>228</v>
      </c>
      <c r="F693" s="24" t="s">
        <v>484</v>
      </c>
      <c r="G693" s="24"/>
      <c r="H693" s="25">
        <v>239212</v>
      </c>
      <c r="I693" s="34">
        <v>239.21199999999999</v>
      </c>
      <c r="J693" s="27">
        <f t="shared" si="10"/>
        <v>100</v>
      </c>
    </row>
    <row r="694" spans="1:10" ht="34.5" customHeight="1">
      <c r="A694" s="53" t="s">
        <v>485</v>
      </c>
      <c r="B694" s="54"/>
      <c r="C694" s="28" t="s">
        <v>1</v>
      </c>
      <c r="D694" s="28" t="s">
        <v>671</v>
      </c>
      <c r="E694" s="28" t="s">
        <v>228</v>
      </c>
      <c r="F694" s="29" t="s">
        <v>486</v>
      </c>
      <c r="G694" s="30"/>
      <c r="H694" s="31">
        <v>239212</v>
      </c>
      <c r="I694" s="35">
        <v>239.21199999999999</v>
      </c>
      <c r="J694" s="33">
        <f t="shared" si="10"/>
        <v>100</v>
      </c>
    </row>
    <row r="695" spans="1:10" ht="23.25" customHeight="1">
      <c r="A695" s="53" t="s">
        <v>487</v>
      </c>
      <c r="B695" s="54"/>
      <c r="C695" s="28" t="s">
        <v>1</v>
      </c>
      <c r="D695" s="28" t="s">
        <v>671</v>
      </c>
      <c r="E695" s="28" t="s">
        <v>228</v>
      </c>
      <c r="F695" s="29" t="s">
        <v>488</v>
      </c>
      <c r="G695" s="30"/>
      <c r="H695" s="31">
        <v>239212</v>
      </c>
      <c r="I695" s="35">
        <v>239.21199999999999</v>
      </c>
      <c r="J695" s="33">
        <f t="shared" si="10"/>
        <v>100</v>
      </c>
    </row>
    <row r="696" spans="1:10" ht="23.25" customHeight="1">
      <c r="A696" s="53" t="s">
        <v>382</v>
      </c>
      <c r="B696" s="54"/>
      <c r="C696" s="28" t="s">
        <v>1</v>
      </c>
      <c r="D696" s="28" t="s">
        <v>671</v>
      </c>
      <c r="E696" s="28" t="s">
        <v>228</v>
      </c>
      <c r="F696" s="29" t="s">
        <v>488</v>
      </c>
      <c r="G696" s="29" t="s">
        <v>383</v>
      </c>
      <c r="H696" s="31">
        <v>239212</v>
      </c>
      <c r="I696" s="35">
        <v>239.21199999999999</v>
      </c>
      <c r="J696" s="33">
        <f t="shared" si="10"/>
        <v>100</v>
      </c>
    </row>
    <row r="697" spans="1:10" ht="15" customHeight="1">
      <c r="A697" s="53" t="s">
        <v>535</v>
      </c>
      <c r="B697" s="54"/>
      <c r="C697" s="28" t="s">
        <v>1</v>
      </c>
      <c r="D697" s="28" t="s">
        <v>671</v>
      </c>
      <c r="E697" s="28" t="s">
        <v>228</v>
      </c>
      <c r="F697" s="29" t="s">
        <v>488</v>
      </c>
      <c r="G697" s="29" t="s">
        <v>536</v>
      </c>
      <c r="H697" s="31">
        <v>239212</v>
      </c>
      <c r="I697" s="35">
        <v>239.21199999999999</v>
      </c>
      <c r="J697" s="33">
        <f t="shared" si="10"/>
        <v>100</v>
      </c>
    </row>
    <row r="698" spans="1:10" ht="15" customHeight="1">
      <c r="A698" s="57" t="s">
        <v>55</v>
      </c>
      <c r="B698" s="58"/>
      <c r="C698" s="15" t="s">
        <v>1</v>
      </c>
      <c r="D698" s="15" t="s">
        <v>671</v>
      </c>
      <c r="E698" s="15" t="s">
        <v>398</v>
      </c>
      <c r="F698" s="15"/>
      <c r="G698" s="15"/>
      <c r="H698" s="16">
        <v>23206469.890000001</v>
      </c>
      <c r="I698" s="36">
        <f>I699+I717+I723</f>
        <v>23171.443469999998</v>
      </c>
      <c r="J698" s="18">
        <f t="shared" si="10"/>
        <v>99.849066143338348</v>
      </c>
    </row>
    <row r="699" spans="1:10" ht="15" customHeight="1">
      <c r="A699" s="59" t="s">
        <v>322</v>
      </c>
      <c r="B699" s="60"/>
      <c r="C699" s="19" t="s">
        <v>1</v>
      </c>
      <c r="D699" s="19" t="s">
        <v>671</v>
      </c>
      <c r="E699" s="19" t="s">
        <v>398</v>
      </c>
      <c r="F699" s="19" t="s">
        <v>323</v>
      </c>
      <c r="G699" s="19"/>
      <c r="H699" s="20">
        <v>22958470</v>
      </c>
      <c r="I699" s="37">
        <f>I700+I708</f>
        <v>22923.443579999999</v>
      </c>
      <c r="J699" s="22">
        <f t="shared" si="10"/>
        <v>99.847435739402485</v>
      </c>
    </row>
    <row r="700" spans="1:10" ht="15" customHeight="1">
      <c r="A700" s="61" t="s">
        <v>324</v>
      </c>
      <c r="B700" s="62"/>
      <c r="C700" s="23" t="s">
        <v>1</v>
      </c>
      <c r="D700" s="23" t="s">
        <v>671</v>
      </c>
      <c r="E700" s="23" t="s">
        <v>398</v>
      </c>
      <c r="F700" s="24" t="s">
        <v>325</v>
      </c>
      <c r="G700" s="24"/>
      <c r="H700" s="25">
        <v>8074800</v>
      </c>
      <c r="I700" s="34">
        <v>8039.7743799999998</v>
      </c>
      <c r="J700" s="27">
        <f t="shared" si="10"/>
        <v>99.566235448556</v>
      </c>
    </row>
    <row r="701" spans="1:10" ht="23.25" customHeight="1">
      <c r="A701" s="53" t="s">
        <v>326</v>
      </c>
      <c r="B701" s="54"/>
      <c r="C701" s="28" t="s">
        <v>1</v>
      </c>
      <c r="D701" s="28" t="s">
        <v>671</v>
      </c>
      <c r="E701" s="28" t="s">
        <v>398</v>
      </c>
      <c r="F701" s="29" t="s">
        <v>327</v>
      </c>
      <c r="G701" s="30"/>
      <c r="H701" s="31">
        <v>8074800</v>
      </c>
      <c r="I701" s="35">
        <v>8039.7743799999998</v>
      </c>
      <c r="J701" s="33">
        <f t="shared" si="10"/>
        <v>99.566235448556</v>
      </c>
    </row>
    <row r="702" spans="1:10" ht="45.75" customHeight="1">
      <c r="A702" s="53" t="s">
        <v>5</v>
      </c>
      <c r="B702" s="54"/>
      <c r="C702" s="28" t="s">
        <v>1</v>
      </c>
      <c r="D702" s="28" t="s">
        <v>671</v>
      </c>
      <c r="E702" s="28" t="s">
        <v>398</v>
      </c>
      <c r="F702" s="29" t="s">
        <v>6</v>
      </c>
      <c r="G702" s="30"/>
      <c r="H702" s="31">
        <v>1604800</v>
      </c>
      <c r="I702" s="35">
        <v>1604.8</v>
      </c>
      <c r="J702" s="33">
        <f t="shared" si="10"/>
        <v>100</v>
      </c>
    </row>
    <row r="703" spans="1:10" ht="23.25" customHeight="1">
      <c r="A703" s="53" t="s">
        <v>382</v>
      </c>
      <c r="B703" s="54"/>
      <c r="C703" s="28" t="s">
        <v>1</v>
      </c>
      <c r="D703" s="28" t="s">
        <v>671</v>
      </c>
      <c r="E703" s="28" t="s">
        <v>398</v>
      </c>
      <c r="F703" s="29" t="s">
        <v>6</v>
      </c>
      <c r="G703" s="29" t="s">
        <v>383</v>
      </c>
      <c r="H703" s="31">
        <v>1604800</v>
      </c>
      <c r="I703" s="35">
        <v>1604.8</v>
      </c>
      <c r="J703" s="33">
        <f t="shared" si="10"/>
        <v>100</v>
      </c>
    </row>
    <row r="704" spans="1:10" ht="15" customHeight="1">
      <c r="A704" s="53" t="s">
        <v>535</v>
      </c>
      <c r="B704" s="54"/>
      <c r="C704" s="28" t="s">
        <v>1</v>
      </c>
      <c r="D704" s="28" t="s">
        <v>671</v>
      </c>
      <c r="E704" s="28" t="s">
        <v>398</v>
      </c>
      <c r="F704" s="29" t="s">
        <v>6</v>
      </c>
      <c r="G704" s="29" t="s">
        <v>536</v>
      </c>
      <c r="H704" s="31">
        <v>1604800</v>
      </c>
      <c r="I704" s="35">
        <v>1604.8</v>
      </c>
      <c r="J704" s="33">
        <f t="shared" si="10"/>
        <v>100</v>
      </c>
    </row>
    <row r="705" spans="1:10" ht="135.75" customHeight="1">
      <c r="A705" s="53" t="s">
        <v>7</v>
      </c>
      <c r="B705" s="54"/>
      <c r="C705" s="28" t="s">
        <v>1</v>
      </c>
      <c r="D705" s="28" t="s">
        <v>671</v>
      </c>
      <c r="E705" s="28" t="s">
        <v>398</v>
      </c>
      <c r="F705" s="29" t="s">
        <v>8</v>
      </c>
      <c r="G705" s="30"/>
      <c r="H705" s="31">
        <v>6470000</v>
      </c>
      <c r="I705" s="35">
        <v>6434.9743799999997</v>
      </c>
      <c r="J705" s="33">
        <f t="shared" si="10"/>
        <v>99.458645749613609</v>
      </c>
    </row>
    <row r="706" spans="1:10" ht="23.25" customHeight="1">
      <c r="A706" s="53" t="s">
        <v>382</v>
      </c>
      <c r="B706" s="54"/>
      <c r="C706" s="28" t="s">
        <v>1</v>
      </c>
      <c r="D706" s="28" t="s">
        <v>671</v>
      </c>
      <c r="E706" s="28" t="s">
        <v>398</v>
      </c>
      <c r="F706" s="29" t="s">
        <v>8</v>
      </c>
      <c r="G706" s="29" t="s">
        <v>383</v>
      </c>
      <c r="H706" s="31">
        <v>6470000</v>
      </c>
      <c r="I706" s="35">
        <v>6434.9743799999997</v>
      </c>
      <c r="J706" s="33">
        <f t="shared" si="10"/>
        <v>99.458645749613609</v>
      </c>
    </row>
    <row r="707" spans="1:10" ht="15" customHeight="1">
      <c r="A707" s="53" t="s">
        <v>535</v>
      </c>
      <c r="B707" s="54"/>
      <c r="C707" s="28" t="s">
        <v>1</v>
      </c>
      <c r="D707" s="28" t="s">
        <v>671</v>
      </c>
      <c r="E707" s="28" t="s">
        <v>398</v>
      </c>
      <c r="F707" s="29" t="s">
        <v>8</v>
      </c>
      <c r="G707" s="29" t="s">
        <v>536</v>
      </c>
      <c r="H707" s="31">
        <v>6470000</v>
      </c>
      <c r="I707" s="35">
        <v>6434.9743799999997</v>
      </c>
      <c r="J707" s="33">
        <f t="shared" si="10"/>
        <v>99.458645749613609</v>
      </c>
    </row>
    <row r="708" spans="1:10" ht="35.25" customHeight="1">
      <c r="A708" s="61" t="s">
        <v>42</v>
      </c>
      <c r="B708" s="62"/>
      <c r="C708" s="23" t="s">
        <v>1</v>
      </c>
      <c r="D708" s="23" t="s">
        <v>671</v>
      </c>
      <c r="E708" s="23" t="s">
        <v>398</v>
      </c>
      <c r="F708" s="24" t="s">
        <v>43</v>
      </c>
      <c r="G708" s="24"/>
      <c r="H708" s="25">
        <v>14883670</v>
      </c>
      <c r="I708" s="34">
        <f>I709+I713</f>
        <v>14883.6692</v>
      </c>
      <c r="J708" s="27">
        <f t="shared" si="10"/>
        <v>99.999994624981596</v>
      </c>
    </row>
    <row r="709" spans="1:10" ht="23.25" customHeight="1">
      <c r="A709" s="53" t="s">
        <v>56</v>
      </c>
      <c r="B709" s="54"/>
      <c r="C709" s="28" t="s">
        <v>1</v>
      </c>
      <c r="D709" s="28" t="s">
        <v>671</v>
      </c>
      <c r="E709" s="28" t="s">
        <v>398</v>
      </c>
      <c r="F709" s="29" t="s">
        <v>57</v>
      </c>
      <c r="G709" s="30"/>
      <c r="H709" s="31">
        <v>13161090</v>
      </c>
      <c r="I709" s="35">
        <v>13161.0892</v>
      </c>
      <c r="J709" s="33">
        <f t="shared" si="10"/>
        <v>99.999993921476118</v>
      </c>
    </row>
    <row r="710" spans="1:10" ht="34.5" customHeight="1">
      <c r="A710" s="53" t="s">
        <v>58</v>
      </c>
      <c r="B710" s="54"/>
      <c r="C710" s="28" t="s">
        <v>1</v>
      </c>
      <c r="D710" s="28" t="s">
        <v>671</v>
      </c>
      <c r="E710" s="28" t="s">
        <v>398</v>
      </c>
      <c r="F710" s="29" t="s">
        <v>59</v>
      </c>
      <c r="G710" s="30"/>
      <c r="H710" s="31">
        <v>13161090</v>
      </c>
      <c r="I710" s="35">
        <v>13161.0892</v>
      </c>
      <c r="J710" s="33">
        <f t="shared" si="10"/>
        <v>99.999993921476118</v>
      </c>
    </row>
    <row r="711" spans="1:10" ht="23.25" customHeight="1">
      <c r="A711" s="53" t="s">
        <v>382</v>
      </c>
      <c r="B711" s="54"/>
      <c r="C711" s="28" t="s">
        <v>1</v>
      </c>
      <c r="D711" s="28" t="s">
        <v>671</v>
      </c>
      <c r="E711" s="28" t="s">
        <v>398</v>
      </c>
      <c r="F711" s="29" t="s">
        <v>59</v>
      </c>
      <c r="G711" s="29" t="s">
        <v>383</v>
      </c>
      <c r="H711" s="31">
        <v>13161090</v>
      </c>
      <c r="I711" s="35">
        <v>13161.0892</v>
      </c>
      <c r="J711" s="33">
        <f t="shared" si="10"/>
        <v>99.999993921476118</v>
      </c>
    </row>
    <row r="712" spans="1:10" ht="15" customHeight="1">
      <c r="A712" s="53" t="s">
        <v>535</v>
      </c>
      <c r="B712" s="54"/>
      <c r="C712" s="28" t="s">
        <v>1</v>
      </c>
      <c r="D712" s="28" t="s">
        <v>671</v>
      </c>
      <c r="E712" s="28" t="s">
        <v>398</v>
      </c>
      <c r="F712" s="29" t="s">
        <v>59</v>
      </c>
      <c r="G712" s="29" t="s">
        <v>536</v>
      </c>
      <c r="H712" s="31">
        <v>13161090</v>
      </c>
      <c r="I712" s="35">
        <v>13161.0892</v>
      </c>
      <c r="J712" s="33">
        <f t="shared" si="10"/>
        <v>99.999993921476118</v>
      </c>
    </row>
    <row r="713" spans="1:10" ht="34.5" customHeight="1">
      <c r="A713" s="53" t="s">
        <v>60</v>
      </c>
      <c r="B713" s="54"/>
      <c r="C713" s="28" t="s">
        <v>1</v>
      </c>
      <c r="D713" s="28" t="s">
        <v>671</v>
      </c>
      <c r="E713" s="28" t="s">
        <v>398</v>
      </c>
      <c r="F713" s="29" t="s">
        <v>61</v>
      </c>
      <c r="G713" s="30"/>
      <c r="H713" s="31">
        <v>1722580</v>
      </c>
      <c r="I713" s="35">
        <v>1722.58</v>
      </c>
      <c r="J713" s="33">
        <f t="shared" si="10"/>
        <v>100</v>
      </c>
    </row>
    <row r="714" spans="1:10" ht="34.5" customHeight="1">
      <c r="A714" s="53" t="s">
        <v>62</v>
      </c>
      <c r="B714" s="54"/>
      <c r="C714" s="28" t="s">
        <v>1</v>
      </c>
      <c r="D714" s="28" t="s">
        <v>671</v>
      </c>
      <c r="E714" s="28" t="s">
        <v>398</v>
      </c>
      <c r="F714" s="29" t="s">
        <v>63</v>
      </c>
      <c r="G714" s="30"/>
      <c r="H714" s="31">
        <v>1722580</v>
      </c>
      <c r="I714" s="35">
        <v>1722.58</v>
      </c>
      <c r="J714" s="33">
        <f t="shared" si="10"/>
        <v>100</v>
      </c>
    </row>
    <row r="715" spans="1:10" ht="23.25" customHeight="1">
      <c r="A715" s="53" t="s">
        <v>382</v>
      </c>
      <c r="B715" s="54"/>
      <c r="C715" s="28" t="s">
        <v>1</v>
      </c>
      <c r="D715" s="28" t="s">
        <v>671</v>
      </c>
      <c r="E715" s="28" t="s">
        <v>398</v>
      </c>
      <c r="F715" s="29" t="s">
        <v>63</v>
      </c>
      <c r="G715" s="29" t="s">
        <v>383</v>
      </c>
      <c r="H715" s="31">
        <v>1722580</v>
      </c>
      <c r="I715" s="35">
        <v>1722.58</v>
      </c>
      <c r="J715" s="33">
        <f t="shared" si="10"/>
        <v>100</v>
      </c>
    </row>
    <row r="716" spans="1:10" ht="15" customHeight="1">
      <c r="A716" s="53" t="s">
        <v>535</v>
      </c>
      <c r="B716" s="54"/>
      <c r="C716" s="28" t="s">
        <v>1</v>
      </c>
      <c r="D716" s="28" t="s">
        <v>671</v>
      </c>
      <c r="E716" s="28" t="s">
        <v>398</v>
      </c>
      <c r="F716" s="29" t="s">
        <v>63</v>
      </c>
      <c r="G716" s="29" t="s">
        <v>536</v>
      </c>
      <c r="H716" s="31">
        <v>1722580</v>
      </c>
      <c r="I716" s="35">
        <v>1722.58</v>
      </c>
      <c r="J716" s="33">
        <f t="shared" ref="J716:J779" si="11">I716/H716*100000</f>
        <v>100</v>
      </c>
    </row>
    <row r="717" spans="1:10" ht="23.25" customHeight="1">
      <c r="A717" s="59" t="s">
        <v>410</v>
      </c>
      <c r="B717" s="60"/>
      <c r="C717" s="19" t="s">
        <v>1</v>
      </c>
      <c r="D717" s="19" t="s">
        <v>671</v>
      </c>
      <c r="E717" s="19" t="s">
        <v>398</v>
      </c>
      <c r="F717" s="19" t="s">
        <v>411</v>
      </c>
      <c r="G717" s="19"/>
      <c r="H717" s="20">
        <v>99999.89</v>
      </c>
      <c r="I717" s="37">
        <v>99.999889999999994</v>
      </c>
      <c r="J717" s="22">
        <f t="shared" si="11"/>
        <v>100</v>
      </c>
    </row>
    <row r="718" spans="1:10" ht="34.5" customHeight="1">
      <c r="A718" s="61" t="s">
        <v>424</v>
      </c>
      <c r="B718" s="62"/>
      <c r="C718" s="23" t="s">
        <v>1</v>
      </c>
      <c r="D718" s="23" t="s">
        <v>671</v>
      </c>
      <c r="E718" s="23" t="s">
        <v>398</v>
      </c>
      <c r="F718" s="24" t="s">
        <v>425</v>
      </c>
      <c r="G718" s="24"/>
      <c r="H718" s="25">
        <v>99999.89</v>
      </c>
      <c r="I718" s="34">
        <v>99.999889999999994</v>
      </c>
      <c r="J718" s="27">
        <f t="shared" si="11"/>
        <v>100</v>
      </c>
    </row>
    <row r="719" spans="1:10" ht="57" customHeight="1">
      <c r="A719" s="53" t="s">
        <v>434</v>
      </c>
      <c r="B719" s="54"/>
      <c r="C719" s="28" t="s">
        <v>1</v>
      </c>
      <c r="D719" s="28" t="s">
        <v>671</v>
      </c>
      <c r="E719" s="28" t="s">
        <v>398</v>
      </c>
      <c r="F719" s="29" t="s">
        <v>435</v>
      </c>
      <c r="G719" s="30"/>
      <c r="H719" s="31">
        <v>99999.89</v>
      </c>
      <c r="I719" s="35">
        <v>99.999889999999994</v>
      </c>
      <c r="J719" s="33">
        <f t="shared" si="11"/>
        <v>100</v>
      </c>
    </row>
    <row r="720" spans="1:10" ht="23.25" customHeight="1">
      <c r="A720" s="53" t="s">
        <v>432</v>
      </c>
      <c r="B720" s="54"/>
      <c r="C720" s="28" t="s">
        <v>1</v>
      </c>
      <c r="D720" s="28" t="s">
        <v>671</v>
      </c>
      <c r="E720" s="28" t="s">
        <v>398</v>
      </c>
      <c r="F720" s="29" t="s">
        <v>436</v>
      </c>
      <c r="G720" s="30"/>
      <c r="H720" s="31">
        <v>99999.89</v>
      </c>
      <c r="I720" s="35">
        <v>99.999889999999994</v>
      </c>
      <c r="J720" s="33">
        <f t="shared" si="11"/>
        <v>100</v>
      </c>
    </row>
    <row r="721" spans="1:10" ht="23.25" customHeight="1">
      <c r="A721" s="53" t="s">
        <v>382</v>
      </c>
      <c r="B721" s="54"/>
      <c r="C721" s="28" t="s">
        <v>1</v>
      </c>
      <c r="D721" s="28" t="s">
        <v>671</v>
      </c>
      <c r="E721" s="28" t="s">
        <v>398</v>
      </c>
      <c r="F721" s="29" t="s">
        <v>436</v>
      </c>
      <c r="G721" s="29" t="s">
        <v>383</v>
      </c>
      <c r="H721" s="31">
        <v>99999.89</v>
      </c>
      <c r="I721" s="35">
        <v>99.999889999999994</v>
      </c>
      <c r="J721" s="33">
        <f t="shared" si="11"/>
        <v>100</v>
      </c>
    </row>
    <row r="722" spans="1:10" ht="15" customHeight="1">
      <c r="A722" s="53" t="s">
        <v>535</v>
      </c>
      <c r="B722" s="54"/>
      <c r="C722" s="28" t="s">
        <v>1</v>
      </c>
      <c r="D722" s="28" t="s">
        <v>671</v>
      </c>
      <c r="E722" s="28" t="s">
        <v>398</v>
      </c>
      <c r="F722" s="29" t="s">
        <v>436</v>
      </c>
      <c r="G722" s="29" t="s">
        <v>536</v>
      </c>
      <c r="H722" s="31">
        <v>99999.89</v>
      </c>
      <c r="I722" s="35">
        <v>99.999889999999994</v>
      </c>
      <c r="J722" s="33">
        <f t="shared" si="11"/>
        <v>100</v>
      </c>
    </row>
    <row r="723" spans="1:10" ht="23.25" customHeight="1">
      <c r="A723" s="59" t="s">
        <v>481</v>
      </c>
      <c r="B723" s="60"/>
      <c r="C723" s="19" t="s">
        <v>1</v>
      </c>
      <c r="D723" s="19" t="s">
        <v>671</v>
      </c>
      <c r="E723" s="19" t="s">
        <v>398</v>
      </c>
      <c r="F723" s="19" t="s">
        <v>482</v>
      </c>
      <c r="G723" s="19"/>
      <c r="H723" s="20">
        <v>148000</v>
      </c>
      <c r="I723" s="37">
        <v>148</v>
      </c>
      <c r="J723" s="22">
        <f t="shared" si="11"/>
        <v>100</v>
      </c>
    </row>
    <row r="724" spans="1:10" ht="15" customHeight="1">
      <c r="A724" s="61" t="s">
        <v>483</v>
      </c>
      <c r="B724" s="62"/>
      <c r="C724" s="23" t="s">
        <v>1</v>
      </c>
      <c r="D724" s="23" t="s">
        <v>671</v>
      </c>
      <c r="E724" s="23" t="s">
        <v>398</v>
      </c>
      <c r="F724" s="24" t="s">
        <v>484</v>
      </c>
      <c r="G724" s="24"/>
      <c r="H724" s="25">
        <v>148000</v>
      </c>
      <c r="I724" s="34">
        <v>148</v>
      </c>
      <c r="J724" s="27">
        <f t="shared" si="11"/>
        <v>100</v>
      </c>
    </row>
    <row r="725" spans="1:10" ht="34.5" customHeight="1">
      <c r="A725" s="53" t="s">
        <v>485</v>
      </c>
      <c r="B725" s="54"/>
      <c r="C725" s="28" t="s">
        <v>1</v>
      </c>
      <c r="D725" s="28" t="s">
        <v>671</v>
      </c>
      <c r="E725" s="28" t="s">
        <v>398</v>
      </c>
      <c r="F725" s="29" t="s">
        <v>486</v>
      </c>
      <c r="G725" s="30"/>
      <c r="H725" s="31">
        <v>148000</v>
      </c>
      <c r="I725" s="35">
        <v>148</v>
      </c>
      <c r="J725" s="33">
        <f t="shared" si="11"/>
        <v>100</v>
      </c>
    </row>
    <row r="726" spans="1:10" ht="23.25" customHeight="1">
      <c r="A726" s="53" t="s">
        <v>487</v>
      </c>
      <c r="B726" s="54"/>
      <c r="C726" s="28" t="s">
        <v>1</v>
      </c>
      <c r="D726" s="28" t="s">
        <v>671</v>
      </c>
      <c r="E726" s="28" t="s">
        <v>398</v>
      </c>
      <c r="F726" s="29" t="s">
        <v>488</v>
      </c>
      <c r="G726" s="30"/>
      <c r="H726" s="31">
        <v>148000</v>
      </c>
      <c r="I726" s="35">
        <v>148</v>
      </c>
      <c r="J726" s="33">
        <f t="shared" si="11"/>
        <v>100</v>
      </c>
    </row>
    <row r="727" spans="1:10" ht="23.25" customHeight="1">
      <c r="A727" s="53" t="s">
        <v>382</v>
      </c>
      <c r="B727" s="54"/>
      <c r="C727" s="28" t="s">
        <v>1</v>
      </c>
      <c r="D727" s="28" t="s">
        <v>671</v>
      </c>
      <c r="E727" s="28" t="s">
        <v>398</v>
      </c>
      <c r="F727" s="29" t="s">
        <v>488</v>
      </c>
      <c r="G727" s="29" t="s">
        <v>383</v>
      </c>
      <c r="H727" s="31">
        <v>148000</v>
      </c>
      <c r="I727" s="35">
        <v>148</v>
      </c>
      <c r="J727" s="33">
        <f t="shared" si="11"/>
        <v>100</v>
      </c>
    </row>
    <row r="728" spans="1:10" ht="15" customHeight="1">
      <c r="A728" s="53" t="s">
        <v>535</v>
      </c>
      <c r="B728" s="54"/>
      <c r="C728" s="28" t="s">
        <v>1</v>
      </c>
      <c r="D728" s="28" t="s">
        <v>671</v>
      </c>
      <c r="E728" s="28" t="s">
        <v>398</v>
      </c>
      <c r="F728" s="29" t="s">
        <v>488</v>
      </c>
      <c r="G728" s="29" t="s">
        <v>536</v>
      </c>
      <c r="H728" s="31">
        <v>148000</v>
      </c>
      <c r="I728" s="35">
        <v>148</v>
      </c>
      <c r="J728" s="33">
        <f t="shared" si="11"/>
        <v>100</v>
      </c>
    </row>
    <row r="729" spans="1:10" ht="15" customHeight="1">
      <c r="A729" s="57" t="s">
        <v>64</v>
      </c>
      <c r="B729" s="58"/>
      <c r="C729" s="15" t="s">
        <v>1</v>
      </c>
      <c r="D729" s="15" t="s">
        <v>671</v>
      </c>
      <c r="E729" s="15" t="s">
        <v>671</v>
      </c>
      <c r="F729" s="15"/>
      <c r="G729" s="15"/>
      <c r="H729" s="16">
        <v>406713.01</v>
      </c>
      <c r="I729" s="36">
        <v>406.71301</v>
      </c>
      <c r="J729" s="18">
        <f t="shared" si="11"/>
        <v>100</v>
      </c>
    </row>
    <row r="730" spans="1:10" ht="45.75" customHeight="1">
      <c r="A730" s="59" t="s">
        <v>360</v>
      </c>
      <c r="B730" s="60"/>
      <c r="C730" s="19" t="s">
        <v>1</v>
      </c>
      <c r="D730" s="19" t="s">
        <v>671</v>
      </c>
      <c r="E730" s="19" t="s">
        <v>671</v>
      </c>
      <c r="F730" s="19" t="s">
        <v>361</v>
      </c>
      <c r="G730" s="19"/>
      <c r="H730" s="20">
        <v>406713.01</v>
      </c>
      <c r="I730" s="37">
        <v>406.71301</v>
      </c>
      <c r="J730" s="22">
        <f t="shared" si="11"/>
        <v>100</v>
      </c>
    </row>
    <row r="731" spans="1:10" ht="15" customHeight="1">
      <c r="A731" s="61" t="s">
        <v>65</v>
      </c>
      <c r="B731" s="62"/>
      <c r="C731" s="23" t="s">
        <v>1</v>
      </c>
      <c r="D731" s="23" t="s">
        <v>671</v>
      </c>
      <c r="E731" s="23" t="s">
        <v>671</v>
      </c>
      <c r="F731" s="24" t="s">
        <v>66</v>
      </c>
      <c r="G731" s="24"/>
      <c r="H731" s="25">
        <v>406713.01</v>
      </c>
      <c r="I731" s="34">
        <v>406.71301</v>
      </c>
      <c r="J731" s="27">
        <f t="shared" si="11"/>
        <v>100</v>
      </c>
    </row>
    <row r="732" spans="1:10" ht="68.25" customHeight="1">
      <c r="A732" s="53" t="s">
        <v>67</v>
      </c>
      <c r="B732" s="54"/>
      <c r="C732" s="28" t="s">
        <v>1</v>
      </c>
      <c r="D732" s="28" t="s">
        <v>671</v>
      </c>
      <c r="E732" s="28" t="s">
        <v>671</v>
      </c>
      <c r="F732" s="29" t="s">
        <v>68</v>
      </c>
      <c r="G732" s="30"/>
      <c r="H732" s="31">
        <v>406713.01</v>
      </c>
      <c r="I732" s="35">
        <v>406.71301</v>
      </c>
      <c r="J732" s="33">
        <f t="shared" si="11"/>
        <v>100</v>
      </c>
    </row>
    <row r="733" spans="1:10" ht="34.5" customHeight="1">
      <c r="A733" s="53" t="s">
        <v>69</v>
      </c>
      <c r="B733" s="54"/>
      <c r="C733" s="28" t="s">
        <v>1</v>
      </c>
      <c r="D733" s="28" t="s">
        <v>671</v>
      </c>
      <c r="E733" s="28" t="s">
        <v>671</v>
      </c>
      <c r="F733" s="29" t="s">
        <v>70</v>
      </c>
      <c r="G733" s="30"/>
      <c r="H733" s="31">
        <v>406713.01</v>
      </c>
      <c r="I733" s="35">
        <v>406.71301</v>
      </c>
      <c r="J733" s="33">
        <f t="shared" si="11"/>
        <v>100</v>
      </c>
    </row>
    <row r="734" spans="1:10" ht="23.25" customHeight="1">
      <c r="A734" s="53" t="s">
        <v>382</v>
      </c>
      <c r="B734" s="54"/>
      <c r="C734" s="28" t="s">
        <v>1</v>
      </c>
      <c r="D734" s="28" t="s">
        <v>671</v>
      </c>
      <c r="E734" s="28" t="s">
        <v>671</v>
      </c>
      <c r="F734" s="29" t="s">
        <v>70</v>
      </c>
      <c r="G734" s="29" t="s">
        <v>383</v>
      </c>
      <c r="H734" s="31">
        <v>406713.01</v>
      </c>
      <c r="I734" s="35">
        <v>406.71301</v>
      </c>
      <c r="J734" s="33">
        <f t="shared" si="11"/>
        <v>100</v>
      </c>
    </row>
    <row r="735" spans="1:10" ht="15" customHeight="1">
      <c r="A735" s="53" t="s">
        <v>535</v>
      </c>
      <c r="B735" s="54"/>
      <c r="C735" s="28" t="s">
        <v>1</v>
      </c>
      <c r="D735" s="28" t="s">
        <v>671</v>
      </c>
      <c r="E735" s="28" t="s">
        <v>671</v>
      </c>
      <c r="F735" s="29" t="s">
        <v>70</v>
      </c>
      <c r="G735" s="29" t="s">
        <v>536</v>
      </c>
      <c r="H735" s="31">
        <v>406713.01</v>
      </c>
      <c r="I735" s="35">
        <v>406.71301</v>
      </c>
      <c r="J735" s="33">
        <f t="shared" si="11"/>
        <v>100</v>
      </c>
    </row>
    <row r="736" spans="1:10" ht="15" customHeight="1">
      <c r="A736" s="57" t="s">
        <v>71</v>
      </c>
      <c r="B736" s="58"/>
      <c r="C736" s="15" t="s">
        <v>1</v>
      </c>
      <c r="D736" s="15" t="s">
        <v>671</v>
      </c>
      <c r="E736" s="15" t="s">
        <v>409</v>
      </c>
      <c r="F736" s="15"/>
      <c r="G736" s="15"/>
      <c r="H736" s="16">
        <v>24481882.800000001</v>
      </c>
      <c r="I736" s="36">
        <f>I737+I755+I766+I772+I778+I784</f>
        <v>21707.126269999997</v>
      </c>
      <c r="J736" s="18">
        <f t="shared" si="11"/>
        <v>88.666081964905075</v>
      </c>
    </row>
    <row r="737" spans="1:10" ht="15" customHeight="1">
      <c r="A737" s="59" t="s">
        <v>322</v>
      </c>
      <c r="B737" s="60"/>
      <c r="C737" s="19" t="s">
        <v>1</v>
      </c>
      <c r="D737" s="19" t="s">
        <v>671</v>
      </c>
      <c r="E737" s="19" t="s">
        <v>409</v>
      </c>
      <c r="F737" s="19" t="s">
        <v>323</v>
      </c>
      <c r="G737" s="19"/>
      <c r="H737" s="20">
        <v>19216898.309999999</v>
      </c>
      <c r="I737" s="37">
        <v>16451.443449999999</v>
      </c>
      <c r="J737" s="22">
        <f t="shared" si="11"/>
        <v>85.609254857944876</v>
      </c>
    </row>
    <row r="738" spans="1:10" ht="15" customHeight="1">
      <c r="A738" s="61" t="s">
        <v>231</v>
      </c>
      <c r="B738" s="62"/>
      <c r="C738" s="23" t="s">
        <v>1</v>
      </c>
      <c r="D738" s="23" t="s">
        <v>671</v>
      </c>
      <c r="E738" s="23" t="s">
        <v>409</v>
      </c>
      <c r="F738" s="24" t="s">
        <v>72</v>
      </c>
      <c r="G738" s="24"/>
      <c r="H738" s="25">
        <v>19216898.309999999</v>
      </c>
      <c r="I738" s="34">
        <v>16451.443449999999</v>
      </c>
      <c r="J738" s="27">
        <f t="shared" si="11"/>
        <v>85.609254857944876</v>
      </c>
    </row>
    <row r="739" spans="1:10" ht="23.25" customHeight="1">
      <c r="A739" s="53" t="s">
        <v>233</v>
      </c>
      <c r="B739" s="54"/>
      <c r="C739" s="28" t="s">
        <v>1</v>
      </c>
      <c r="D739" s="28" t="s">
        <v>671</v>
      </c>
      <c r="E739" s="28" t="s">
        <v>409</v>
      </c>
      <c r="F739" s="29" t="s">
        <v>73</v>
      </c>
      <c r="G739" s="30"/>
      <c r="H739" s="31">
        <v>19216898.309999999</v>
      </c>
      <c r="I739" s="35">
        <v>16451.443449999999</v>
      </c>
      <c r="J739" s="33">
        <f t="shared" si="11"/>
        <v>85.609254857944876</v>
      </c>
    </row>
    <row r="740" spans="1:10" ht="15" customHeight="1">
      <c r="A740" s="53" t="s">
        <v>74</v>
      </c>
      <c r="B740" s="54"/>
      <c r="C740" s="28" t="s">
        <v>1</v>
      </c>
      <c r="D740" s="28" t="s">
        <v>671</v>
      </c>
      <c r="E740" s="28" t="s">
        <v>409</v>
      </c>
      <c r="F740" s="29" t="s">
        <v>75</v>
      </c>
      <c r="G740" s="30"/>
      <c r="H740" s="31">
        <v>11882852.359999999</v>
      </c>
      <c r="I740" s="35">
        <v>9793.1523400000005</v>
      </c>
      <c r="J740" s="33">
        <f t="shared" si="11"/>
        <v>82.414154811564117</v>
      </c>
    </row>
    <row r="741" spans="1:10" ht="45.75" customHeight="1">
      <c r="A741" s="53" t="s">
        <v>237</v>
      </c>
      <c r="B741" s="54"/>
      <c r="C741" s="28" t="s">
        <v>1</v>
      </c>
      <c r="D741" s="28" t="s">
        <v>671</v>
      </c>
      <c r="E741" s="28" t="s">
        <v>409</v>
      </c>
      <c r="F741" s="29" t="s">
        <v>75</v>
      </c>
      <c r="G741" s="29" t="s">
        <v>238</v>
      </c>
      <c r="H741" s="31">
        <v>10046353</v>
      </c>
      <c r="I741" s="35">
        <v>8285.0548699999999</v>
      </c>
      <c r="J741" s="33">
        <f t="shared" si="11"/>
        <v>82.468283465651666</v>
      </c>
    </row>
    <row r="742" spans="1:10" ht="23.25" customHeight="1">
      <c r="A742" s="53" t="s">
        <v>239</v>
      </c>
      <c r="B742" s="54"/>
      <c r="C742" s="28" t="s">
        <v>1</v>
      </c>
      <c r="D742" s="28" t="s">
        <v>671</v>
      </c>
      <c r="E742" s="28" t="s">
        <v>409</v>
      </c>
      <c r="F742" s="29" t="s">
        <v>75</v>
      </c>
      <c r="G742" s="29" t="s">
        <v>240</v>
      </c>
      <c r="H742" s="31">
        <v>10046353</v>
      </c>
      <c r="I742" s="35">
        <v>8285.0548699999999</v>
      </c>
      <c r="J742" s="33">
        <f t="shared" si="11"/>
        <v>82.468283465651666</v>
      </c>
    </row>
    <row r="743" spans="1:10" ht="23.25" customHeight="1">
      <c r="A743" s="53" t="s">
        <v>250</v>
      </c>
      <c r="B743" s="54"/>
      <c r="C743" s="28" t="s">
        <v>1</v>
      </c>
      <c r="D743" s="28" t="s">
        <v>671</v>
      </c>
      <c r="E743" s="28" t="s">
        <v>409</v>
      </c>
      <c r="F743" s="29" t="s">
        <v>75</v>
      </c>
      <c r="G743" s="29" t="s">
        <v>251</v>
      </c>
      <c r="H743" s="31">
        <v>1836499.36</v>
      </c>
      <c r="I743" s="35">
        <v>1508.0974699999999</v>
      </c>
      <c r="J743" s="33">
        <f t="shared" si="11"/>
        <v>82.118050397795926</v>
      </c>
    </row>
    <row r="744" spans="1:10" ht="23.25" customHeight="1">
      <c r="A744" s="53" t="s">
        <v>252</v>
      </c>
      <c r="B744" s="54"/>
      <c r="C744" s="28" t="s">
        <v>1</v>
      </c>
      <c r="D744" s="28" t="s">
        <v>671</v>
      </c>
      <c r="E744" s="28" t="s">
        <v>409</v>
      </c>
      <c r="F744" s="29" t="s">
        <v>75</v>
      </c>
      <c r="G744" s="29" t="s">
        <v>253</v>
      </c>
      <c r="H744" s="31">
        <v>1836499.36</v>
      </c>
      <c r="I744" s="35">
        <v>1508.0974699999999</v>
      </c>
      <c r="J744" s="33">
        <f t="shared" si="11"/>
        <v>82.118050397795926</v>
      </c>
    </row>
    <row r="745" spans="1:10" ht="15" customHeight="1">
      <c r="A745" s="53" t="s">
        <v>76</v>
      </c>
      <c r="B745" s="54"/>
      <c r="C745" s="28" t="s">
        <v>1</v>
      </c>
      <c r="D745" s="28" t="s">
        <v>671</v>
      </c>
      <c r="E745" s="28" t="s">
        <v>409</v>
      </c>
      <c r="F745" s="29" t="s">
        <v>77</v>
      </c>
      <c r="G745" s="30"/>
      <c r="H745" s="31">
        <v>24000</v>
      </c>
      <c r="I745" s="35">
        <v>24</v>
      </c>
      <c r="J745" s="33">
        <f t="shared" si="11"/>
        <v>100</v>
      </c>
    </row>
    <row r="746" spans="1:10" ht="15" customHeight="1">
      <c r="A746" s="53" t="s">
        <v>699</v>
      </c>
      <c r="B746" s="54"/>
      <c r="C746" s="28" t="s">
        <v>1</v>
      </c>
      <c r="D746" s="28" t="s">
        <v>671</v>
      </c>
      <c r="E746" s="28" t="s">
        <v>409</v>
      </c>
      <c r="F746" s="29" t="s">
        <v>77</v>
      </c>
      <c r="G746" s="29" t="s">
        <v>700</v>
      </c>
      <c r="H746" s="31">
        <v>24000</v>
      </c>
      <c r="I746" s="35">
        <v>24</v>
      </c>
      <c r="J746" s="33">
        <f t="shared" si="11"/>
        <v>100</v>
      </c>
    </row>
    <row r="747" spans="1:10" ht="15" customHeight="1">
      <c r="A747" s="53" t="s">
        <v>78</v>
      </c>
      <c r="B747" s="54"/>
      <c r="C747" s="28" t="s">
        <v>1</v>
      </c>
      <c r="D747" s="28" t="s">
        <v>671</v>
      </c>
      <c r="E747" s="28" t="s">
        <v>409</v>
      </c>
      <c r="F747" s="29" t="s">
        <v>77</v>
      </c>
      <c r="G747" s="29" t="s">
        <v>79</v>
      </c>
      <c r="H747" s="31">
        <v>24000</v>
      </c>
      <c r="I747" s="35">
        <v>24</v>
      </c>
      <c r="J747" s="33">
        <f t="shared" si="11"/>
        <v>100</v>
      </c>
    </row>
    <row r="748" spans="1:10" ht="15" customHeight="1">
      <c r="A748" s="53" t="s">
        <v>80</v>
      </c>
      <c r="B748" s="54"/>
      <c r="C748" s="28" t="s">
        <v>1</v>
      </c>
      <c r="D748" s="28" t="s">
        <v>671</v>
      </c>
      <c r="E748" s="28" t="s">
        <v>409</v>
      </c>
      <c r="F748" s="29" t="s">
        <v>81</v>
      </c>
      <c r="G748" s="30"/>
      <c r="H748" s="31">
        <v>7310045.9500000002</v>
      </c>
      <c r="I748" s="35">
        <v>6634.2911100000001</v>
      </c>
      <c r="J748" s="33">
        <f t="shared" si="11"/>
        <v>90.755805850987841</v>
      </c>
    </row>
    <row r="749" spans="1:10" ht="45.75" customHeight="1">
      <c r="A749" s="53" t="s">
        <v>237</v>
      </c>
      <c r="B749" s="54"/>
      <c r="C749" s="28" t="s">
        <v>1</v>
      </c>
      <c r="D749" s="28" t="s">
        <v>671</v>
      </c>
      <c r="E749" s="28" t="s">
        <v>409</v>
      </c>
      <c r="F749" s="29" t="s">
        <v>81</v>
      </c>
      <c r="G749" s="29" t="s">
        <v>238</v>
      </c>
      <c r="H749" s="31">
        <v>4493299.8600000003</v>
      </c>
      <c r="I749" s="35">
        <v>4406.8634499999998</v>
      </c>
      <c r="J749" s="33">
        <f t="shared" si="11"/>
        <v>98.076326693228964</v>
      </c>
    </row>
    <row r="750" spans="1:10" ht="15" customHeight="1">
      <c r="A750" s="53" t="s">
        <v>330</v>
      </c>
      <c r="B750" s="54"/>
      <c r="C750" s="28" t="s">
        <v>1</v>
      </c>
      <c r="D750" s="28" t="s">
        <v>671</v>
      </c>
      <c r="E750" s="28" t="s">
        <v>409</v>
      </c>
      <c r="F750" s="29" t="s">
        <v>81</v>
      </c>
      <c r="G750" s="29" t="s">
        <v>331</v>
      </c>
      <c r="H750" s="31">
        <v>4493299.8600000003</v>
      </c>
      <c r="I750" s="35">
        <v>4406.8634499999998</v>
      </c>
      <c r="J750" s="33">
        <f t="shared" si="11"/>
        <v>98.076326693228964</v>
      </c>
    </row>
    <row r="751" spans="1:10" ht="23.25" customHeight="1">
      <c r="A751" s="53" t="s">
        <v>250</v>
      </c>
      <c r="B751" s="54"/>
      <c r="C751" s="28" t="s">
        <v>1</v>
      </c>
      <c r="D751" s="28" t="s">
        <v>671</v>
      </c>
      <c r="E751" s="28" t="s">
        <v>409</v>
      </c>
      <c r="F751" s="29" t="s">
        <v>81</v>
      </c>
      <c r="G751" s="29" t="s">
        <v>251</v>
      </c>
      <c r="H751" s="31">
        <v>2816745.95</v>
      </c>
      <c r="I751" s="35">
        <v>2227.4276599999998</v>
      </c>
      <c r="J751" s="33">
        <f t="shared" si="11"/>
        <v>79.078046069436951</v>
      </c>
    </row>
    <row r="752" spans="1:10" ht="23.25" customHeight="1">
      <c r="A752" s="53" t="s">
        <v>252</v>
      </c>
      <c r="B752" s="54"/>
      <c r="C752" s="28" t="s">
        <v>1</v>
      </c>
      <c r="D752" s="28" t="s">
        <v>671</v>
      </c>
      <c r="E752" s="28" t="s">
        <v>409</v>
      </c>
      <c r="F752" s="29" t="s">
        <v>81</v>
      </c>
      <c r="G752" s="29" t="s">
        <v>253</v>
      </c>
      <c r="H752" s="31">
        <v>2816745.95</v>
      </c>
      <c r="I752" s="35">
        <v>2227.4276599999998</v>
      </c>
      <c r="J752" s="33">
        <f t="shared" si="11"/>
        <v>79.078046069436951</v>
      </c>
    </row>
    <row r="753" spans="1:10" ht="15" customHeight="1">
      <c r="A753" s="53" t="s">
        <v>278</v>
      </c>
      <c r="B753" s="54"/>
      <c r="C753" s="28" t="s">
        <v>1</v>
      </c>
      <c r="D753" s="28" t="s">
        <v>671</v>
      </c>
      <c r="E753" s="28" t="s">
        <v>409</v>
      </c>
      <c r="F753" s="29" t="s">
        <v>81</v>
      </c>
      <c r="G753" s="29" t="s">
        <v>279</v>
      </c>
      <c r="H753" s="31">
        <v>0.14000000000000001</v>
      </c>
      <c r="I753" s="35">
        <v>1.3999999999999999E-4</v>
      </c>
      <c r="J753" s="33">
        <f t="shared" si="11"/>
        <v>99.999999999999986</v>
      </c>
    </row>
    <row r="754" spans="1:10" ht="15" customHeight="1">
      <c r="A754" s="53" t="s">
        <v>280</v>
      </c>
      <c r="B754" s="54"/>
      <c r="C754" s="28" t="s">
        <v>1</v>
      </c>
      <c r="D754" s="28" t="s">
        <v>671</v>
      </c>
      <c r="E754" s="28" t="s">
        <v>409</v>
      </c>
      <c r="F754" s="29" t="s">
        <v>81</v>
      </c>
      <c r="G754" s="29" t="s">
        <v>281</v>
      </c>
      <c r="H754" s="31">
        <v>0.14000000000000001</v>
      </c>
      <c r="I754" s="35">
        <v>1.3999999999999999E-4</v>
      </c>
      <c r="J754" s="33">
        <f t="shared" si="11"/>
        <v>99.999999999999986</v>
      </c>
    </row>
    <row r="755" spans="1:10" ht="22.5" customHeight="1">
      <c r="A755" s="59" t="s">
        <v>243</v>
      </c>
      <c r="B755" s="60"/>
      <c r="C755" s="19" t="s">
        <v>1</v>
      </c>
      <c r="D755" s="19" t="s">
        <v>671</v>
      </c>
      <c r="E755" s="19" t="s">
        <v>409</v>
      </c>
      <c r="F755" s="19" t="s">
        <v>244</v>
      </c>
      <c r="G755" s="19"/>
      <c r="H755" s="20">
        <v>4819600</v>
      </c>
      <c r="I755" s="37">
        <v>4810.2983299999996</v>
      </c>
      <c r="J755" s="22">
        <f t="shared" si="11"/>
        <v>99.807003278280334</v>
      </c>
    </row>
    <row r="756" spans="1:10" ht="23.25" customHeight="1">
      <c r="A756" s="61" t="s">
        <v>82</v>
      </c>
      <c r="B756" s="62"/>
      <c r="C756" s="23" t="s">
        <v>1</v>
      </c>
      <c r="D756" s="23" t="s">
        <v>671</v>
      </c>
      <c r="E756" s="23" t="s">
        <v>409</v>
      </c>
      <c r="F756" s="24" t="s">
        <v>83</v>
      </c>
      <c r="G756" s="24"/>
      <c r="H756" s="25">
        <v>4819600</v>
      </c>
      <c r="I756" s="34">
        <v>4810.2983299999996</v>
      </c>
      <c r="J756" s="27">
        <f t="shared" si="11"/>
        <v>99.807003278280334</v>
      </c>
    </row>
    <row r="757" spans="1:10" ht="23.25" customHeight="1">
      <c r="A757" s="53" t="s">
        <v>84</v>
      </c>
      <c r="B757" s="54"/>
      <c r="C757" s="28" t="s">
        <v>1</v>
      </c>
      <c r="D757" s="28" t="s">
        <v>671</v>
      </c>
      <c r="E757" s="28" t="s">
        <v>409</v>
      </c>
      <c r="F757" s="29" t="s">
        <v>85</v>
      </c>
      <c r="G757" s="30"/>
      <c r="H757" s="31">
        <v>4819600</v>
      </c>
      <c r="I757" s="35">
        <v>4810.2983299999996</v>
      </c>
      <c r="J757" s="33">
        <f t="shared" si="11"/>
        <v>99.807003278280334</v>
      </c>
    </row>
    <row r="758" spans="1:10" ht="45.75" customHeight="1">
      <c r="A758" s="53" t="s">
        <v>86</v>
      </c>
      <c r="B758" s="54"/>
      <c r="C758" s="28" t="s">
        <v>1</v>
      </c>
      <c r="D758" s="28" t="s">
        <v>671</v>
      </c>
      <c r="E758" s="28" t="s">
        <v>409</v>
      </c>
      <c r="F758" s="29" t="s">
        <v>87</v>
      </c>
      <c r="G758" s="30"/>
      <c r="H758" s="31">
        <v>631600</v>
      </c>
      <c r="I758" s="35">
        <v>631.6</v>
      </c>
      <c r="J758" s="33">
        <f t="shared" si="11"/>
        <v>100</v>
      </c>
    </row>
    <row r="759" spans="1:10" ht="23.25" customHeight="1">
      <c r="A759" s="53" t="s">
        <v>382</v>
      </c>
      <c r="B759" s="54"/>
      <c r="C759" s="28" t="s">
        <v>1</v>
      </c>
      <c r="D759" s="28" t="s">
        <v>671</v>
      </c>
      <c r="E759" s="28" t="s">
        <v>409</v>
      </c>
      <c r="F759" s="29" t="s">
        <v>87</v>
      </c>
      <c r="G759" s="29" t="s">
        <v>383</v>
      </c>
      <c r="H759" s="31">
        <v>631600</v>
      </c>
      <c r="I759" s="35">
        <v>631.6</v>
      </c>
      <c r="J759" s="33">
        <f t="shared" si="11"/>
        <v>100</v>
      </c>
    </row>
    <row r="760" spans="1:10" ht="15" customHeight="1">
      <c r="A760" s="53" t="s">
        <v>535</v>
      </c>
      <c r="B760" s="54"/>
      <c r="C760" s="28" t="s">
        <v>1</v>
      </c>
      <c r="D760" s="28" t="s">
        <v>671</v>
      </c>
      <c r="E760" s="28" t="s">
        <v>409</v>
      </c>
      <c r="F760" s="29" t="s">
        <v>87</v>
      </c>
      <c r="G760" s="29" t="s">
        <v>536</v>
      </c>
      <c r="H760" s="31">
        <v>631600</v>
      </c>
      <c r="I760" s="35">
        <v>631.6</v>
      </c>
      <c r="J760" s="33">
        <f t="shared" si="11"/>
        <v>100</v>
      </c>
    </row>
    <row r="761" spans="1:10" ht="23.25" customHeight="1">
      <c r="A761" s="53" t="s">
        <v>88</v>
      </c>
      <c r="B761" s="54"/>
      <c r="C761" s="28" t="s">
        <v>1</v>
      </c>
      <c r="D761" s="28" t="s">
        <v>671</v>
      </c>
      <c r="E761" s="28" t="s">
        <v>409</v>
      </c>
      <c r="F761" s="29" t="s">
        <v>89</v>
      </c>
      <c r="G761" s="30"/>
      <c r="H761" s="31">
        <v>4188000</v>
      </c>
      <c r="I761" s="35">
        <f>I762+I764</f>
        <v>4178.6983300000002</v>
      </c>
      <c r="J761" s="33">
        <f t="shared" si="11"/>
        <v>99.777897086915004</v>
      </c>
    </row>
    <row r="762" spans="1:10" ht="23.25" customHeight="1">
      <c r="A762" s="53" t="s">
        <v>250</v>
      </c>
      <c r="B762" s="54"/>
      <c r="C762" s="28" t="s">
        <v>1</v>
      </c>
      <c r="D762" s="28" t="s">
        <v>671</v>
      </c>
      <c r="E762" s="28" t="s">
        <v>409</v>
      </c>
      <c r="F762" s="29" t="s">
        <v>89</v>
      </c>
      <c r="G762" s="29" t="s">
        <v>251</v>
      </c>
      <c r="H762" s="31">
        <v>1149000</v>
      </c>
      <c r="I762" s="35">
        <v>1139.6983299999999</v>
      </c>
      <c r="J762" s="33">
        <f t="shared" si="11"/>
        <v>99.190455178416002</v>
      </c>
    </row>
    <row r="763" spans="1:10" ht="23.25" customHeight="1">
      <c r="A763" s="53" t="s">
        <v>252</v>
      </c>
      <c r="B763" s="54"/>
      <c r="C763" s="28" t="s">
        <v>1</v>
      </c>
      <c r="D763" s="28" t="s">
        <v>671</v>
      </c>
      <c r="E763" s="28" t="s">
        <v>409</v>
      </c>
      <c r="F763" s="29" t="s">
        <v>89</v>
      </c>
      <c r="G763" s="29" t="s">
        <v>253</v>
      </c>
      <c r="H763" s="31">
        <v>1149000</v>
      </c>
      <c r="I763" s="35">
        <v>1139.6983299999999</v>
      </c>
      <c r="J763" s="33">
        <f t="shared" si="11"/>
        <v>99.190455178416002</v>
      </c>
    </row>
    <row r="764" spans="1:10" ht="23.25" customHeight="1">
      <c r="A764" s="53" t="s">
        <v>382</v>
      </c>
      <c r="B764" s="54"/>
      <c r="C764" s="28" t="s">
        <v>1</v>
      </c>
      <c r="D764" s="28" t="s">
        <v>671</v>
      </c>
      <c r="E764" s="28" t="s">
        <v>409</v>
      </c>
      <c r="F764" s="29" t="s">
        <v>89</v>
      </c>
      <c r="G764" s="29" t="s">
        <v>383</v>
      </c>
      <c r="H764" s="31">
        <v>3039000</v>
      </c>
      <c r="I764" s="35">
        <v>3039</v>
      </c>
      <c r="J764" s="33">
        <f t="shared" si="11"/>
        <v>100</v>
      </c>
    </row>
    <row r="765" spans="1:10" ht="15" customHeight="1">
      <c r="A765" s="53" t="s">
        <v>535</v>
      </c>
      <c r="B765" s="54"/>
      <c r="C765" s="28" t="s">
        <v>1</v>
      </c>
      <c r="D765" s="28" t="s">
        <v>671</v>
      </c>
      <c r="E765" s="28" t="s">
        <v>409</v>
      </c>
      <c r="F765" s="29" t="s">
        <v>89</v>
      </c>
      <c r="G765" s="29" t="s">
        <v>536</v>
      </c>
      <c r="H765" s="31">
        <v>3039000</v>
      </c>
      <c r="I765" s="35">
        <v>3039</v>
      </c>
      <c r="J765" s="33">
        <f t="shared" si="11"/>
        <v>100</v>
      </c>
    </row>
    <row r="766" spans="1:10" ht="23.25" customHeight="1">
      <c r="A766" s="59" t="s">
        <v>504</v>
      </c>
      <c r="B766" s="60"/>
      <c r="C766" s="19" t="s">
        <v>1</v>
      </c>
      <c r="D766" s="19" t="s">
        <v>671</v>
      </c>
      <c r="E766" s="19" t="s">
        <v>409</v>
      </c>
      <c r="F766" s="19" t="s">
        <v>505</v>
      </c>
      <c r="G766" s="19"/>
      <c r="H766" s="20">
        <v>82553.34</v>
      </c>
      <c r="I766" s="37">
        <v>82.553340000000006</v>
      </c>
      <c r="J766" s="22">
        <f t="shared" si="11"/>
        <v>100</v>
      </c>
    </row>
    <row r="767" spans="1:10" ht="15" customHeight="1">
      <c r="A767" s="61" t="s">
        <v>506</v>
      </c>
      <c r="B767" s="62"/>
      <c r="C767" s="23" t="s">
        <v>1</v>
      </c>
      <c r="D767" s="23" t="s">
        <v>671</v>
      </c>
      <c r="E767" s="23" t="s">
        <v>409</v>
      </c>
      <c r="F767" s="24" t="s">
        <v>507</v>
      </c>
      <c r="G767" s="24"/>
      <c r="H767" s="25">
        <v>82553.34</v>
      </c>
      <c r="I767" s="34">
        <v>82.553340000000006</v>
      </c>
      <c r="J767" s="27">
        <f t="shared" si="11"/>
        <v>100</v>
      </c>
    </row>
    <row r="768" spans="1:10" ht="23.25" customHeight="1">
      <c r="A768" s="53" t="s">
        <v>90</v>
      </c>
      <c r="B768" s="54"/>
      <c r="C768" s="28" t="s">
        <v>1</v>
      </c>
      <c r="D768" s="28" t="s">
        <v>671</v>
      </c>
      <c r="E768" s="28" t="s">
        <v>409</v>
      </c>
      <c r="F768" s="29" t="s">
        <v>91</v>
      </c>
      <c r="G768" s="30"/>
      <c r="H768" s="31">
        <v>82553.34</v>
      </c>
      <c r="I768" s="35">
        <v>82.553340000000006</v>
      </c>
      <c r="J768" s="33">
        <f t="shared" si="11"/>
        <v>100</v>
      </c>
    </row>
    <row r="769" spans="1:10" ht="15" customHeight="1">
      <c r="A769" s="53" t="s">
        <v>92</v>
      </c>
      <c r="B769" s="54"/>
      <c r="C769" s="28" t="s">
        <v>1</v>
      </c>
      <c r="D769" s="28" t="s">
        <v>671</v>
      </c>
      <c r="E769" s="28" t="s">
        <v>409</v>
      </c>
      <c r="F769" s="29" t="s">
        <v>93</v>
      </c>
      <c r="G769" s="30"/>
      <c r="H769" s="31">
        <v>82553.34</v>
      </c>
      <c r="I769" s="35">
        <v>82.553340000000006</v>
      </c>
      <c r="J769" s="33">
        <f t="shared" si="11"/>
        <v>100</v>
      </c>
    </row>
    <row r="770" spans="1:10" ht="23.25" customHeight="1">
      <c r="A770" s="53" t="s">
        <v>250</v>
      </c>
      <c r="B770" s="54"/>
      <c r="C770" s="28" t="s">
        <v>1</v>
      </c>
      <c r="D770" s="28" t="s">
        <v>671</v>
      </c>
      <c r="E770" s="28" t="s">
        <v>409</v>
      </c>
      <c r="F770" s="29" t="s">
        <v>93</v>
      </c>
      <c r="G770" s="29" t="s">
        <v>251</v>
      </c>
      <c r="H770" s="31">
        <v>82553.34</v>
      </c>
      <c r="I770" s="35">
        <v>82.553340000000006</v>
      </c>
      <c r="J770" s="33">
        <f t="shared" si="11"/>
        <v>100</v>
      </c>
    </row>
    <row r="771" spans="1:10" ht="23.25" customHeight="1">
      <c r="A771" s="53" t="s">
        <v>252</v>
      </c>
      <c r="B771" s="54"/>
      <c r="C771" s="28" t="s">
        <v>1</v>
      </c>
      <c r="D771" s="28" t="s">
        <v>671</v>
      </c>
      <c r="E771" s="28" t="s">
        <v>409</v>
      </c>
      <c r="F771" s="29" t="s">
        <v>93</v>
      </c>
      <c r="G771" s="29" t="s">
        <v>253</v>
      </c>
      <c r="H771" s="31">
        <v>82553.34</v>
      </c>
      <c r="I771" s="35">
        <v>82.553340000000006</v>
      </c>
      <c r="J771" s="33">
        <f t="shared" si="11"/>
        <v>100</v>
      </c>
    </row>
    <row r="772" spans="1:10" ht="23.25" customHeight="1">
      <c r="A772" s="59" t="s">
        <v>410</v>
      </c>
      <c r="B772" s="60"/>
      <c r="C772" s="19" t="s">
        <v>1</v>
      </c>
      <c r="D772" s="19" t="s">
        <v>671</v>
      </c>
      <c r="E772" s="19" t="s">
        <v>409</v>
      </c>
      <c r="F772" s="19" t="s">
        <v>411</v>
      </c>
      <c r="G772" s="19"/>
      <c r="H772" s="20">
        <v>100756.15</v>
      </c>
      <c r="I772" s="37">
        <v>100.75615000000001</v>
      </c>
      <c r="J772" s="22">
        <f t="shared" si="11"/>
        <v>100</v>
      </c>
    </row>
    <row r="773" spans="1:10" ht="23.25" customHeight="1">
      <c r="A773" s="61" t="s">
        <v>449</v>
      </c>
      <c r="B773" s="62"/>
      <c r="C773" s="23" t="s">
        <v>1</v>
      </c>
      <c r="D773" s="23" t="s">
        <v>671</v>
      </c>
      <c r="E773" s="23" t="s">
        <v>409</v>
      </c>
      <c r="F773" s="24" t="s">
        <v>450</v>
      </c>
      <c r="G773" s="24"/>
      <c r="H773" s="25">
        <v>100756.15</v>
      </c>
      <c r="I773" s="34">
        <v>100.75615000000001</v>
      </c>
      <c r="J773" s="27">
        <f t="shared" si="11"/>
        <v>100</v>
      </c>
    </row>
    <row r="774" spans="1:10" ht="79.5" customHeight="1">
      <c r="A774" s="53" t="s">
        <v>463</v>
      </c>
      <c r="B774" s="54"/>
      <c r="C774" s="28" t="s">
        <v>1</v>
      </c>
      <c r="D774" s="28" t="s">
        <v>671</v>
      </c>
      <c r="E774" s="28" t="s">
        <v>409</v>
      </c>
      <c r="F774" s="29" t="s">
        <v>464</v>
      </c>
      <c r="G774" s="30"/>
      <c r="H774" s="31">
        <v>100756.15</v>
      </c>
      <c r="I774" s="35">
        <v>100.75615000000001</v>
      </c>
      <c r="J774" s="33">
        <f t="shared" si="11"/>
        <v>100</v>
      </c>
    </row>
    <row r="775" spans="1:10" ht="57" customHeight="1">
      <c r="A775" s="53" t="s">
        <v>465</v>
      </c>
      <c r="B775" s="54"/>
      <c r="C775" s="28" t="s">
        <v>1</v>
      </c>
      <c r="D775" s="28" t="s">
        <v>671</v>
      </c>
      <c r="E775" s="28" t="s">
        <v>409</v>
      </c>
      <c r="F775" s="29" t="s">
        <v>466</v>
      </c>
      <c r="G775" s="30"/>
      <c r="H775" s="31">
        <v>100756.15</v>
      </c>
      <c r="I775" s="35">
        <v>100.75615000000001</v>
      </c>
      <c r="J775" s="33">
        <f t="shared" si="11"/>
        <v>100</v>
      </c>
    </row>
    <row r="776" spans="1:10" ht="23.25" customHeight="1">
      <c r="A776" s="53" t="s">
        <v>250</v>
      </c>
      <c r="B776" s="54"/>
      <c r="C776" s="28" t="s">
        <v>1</v>
      </c>
      <c r="D776" s="28" t="s">
        <v>671</v>
      </c>
      <c r="E776" s="28" t="s">
        <v>409</v>
      </c>
      <c r="F776" s="29" t="s">
        <v>466</v>
      </c>
      <c r="G776" s="29" t="s">
        <v>251</v>
      </c>
      <c r="H776" s="31">
        <v>100756.15</v>
      </c>
      <c r="I776" s="35">
        <v>100.75615000000001</v>
      </c>
      <c r="J776" s="33">
        <f t="shared" si="11"/>
        <v>100</v>
      </c>
    </row>
    <row r="777" spans="1:10" ht="23.25" customHeight="1">
      <c r="A777" s="53" t="s">
        <v>252</v>
      </c>
      <c r="B777" s="54"/>
      <c r="C777" s="28" t="s">
        <v>1</v>
      </c>
      <c r="D777" s="28" t="s">
        <v>671</v>
      </c>
      <c r="E777" s="28" t="s">
        <v>409</v>
      </c>
      <c r="F777" s="29" t="s">
        <v>466</v>
      </c>
      <c r="G777" s="29" t="s">
        <v>253</v>
      </c>
      <c r="H777" s="31">
        <v>100756.15</v>
      </c>
      <c r="I777" s="35">
        <v>100.75615000000001</v>
      </c>
      <c r="J777" s="33">
        <f t="shared" si="11"/>
        <v>100</v>
      </c>
    </row>
    <row r="778" spans="1:10" ht="23.25" customHeight="1">
      <c r="A778" s="59" t="s">
        <v>481</v>
      </c>
      <c r="B778" s="60"/>
      <c r="C778" s="19" t="s">
        <v>1</v>
      </c>
      <c r="D778" s="19" t="s">
        <v>671</v>
      </c>
      <c r="E778" s="19" t="s">
        <v>409</v>
      </c>
      <c r="F778" s="19" t="s">
        <v>482</v>
      </c>
      <c r="G778" s="19"/>
      <c r="H778" s="20">
        <v>22075</v>
      </c>
      <c r="I778" s="37">
        <v>22.074999999999999</v>
      </c>
      <c r="J778" s="22">
        <f t="shared" si="11"/>
        <v>100</v>
      </c>
    </row>
    <row r="779" spans="1:10" ht="15" customHeight="1">
      <c r="A779" s="61" t="s">
        <v>483</v>
      </c>
      <c r="B779" s="62"/>
      <c r="C779" s="23" t="s">
        <v>1</v>
      </c>
      <c r="D779" s="23" t="s">
        <v>671</v>
      </c>
      <c r="E779" s="23" t="s">
        <v>409</v>
      </c>
      <c r="F779" s="24" t="s">
        <v>484</v>
      </c>
      <c r="G779" s="24"/>
      <c r="H779" s="25">
        <v>22075</v>
      </c>
      <c r="I779" s="34">
        <v>22.074999999999999</v>
      </c>
      <c r="J779" s="27">
        <f t="shared" si="11"/>
        <v>100</v>
      </c>
    </row>
    <row r="780" spans="1:10" ht="34.5" customHeight="1">
      <c r="A780" s="53" t="s">
        <v>485</v>
      </c>
      <c r="B780" s="54"/>
      <c r="C780" s="28" t="s">
        <v>1</v>
      </c>
      <c r="D780" s="28" t="s">
        <v>671</v>
      </c>
      <c r="E780" s="28" t="s">
        <v>409</v>
      </c>
      <c r="F780" s="29" t="s">
        <v>486</v>
      </c>
      <c r="G780" s="30"/>
      <c r="H780" s="31">
        <v>22075</v>
      </c>
      <c r="I780" s="35">
        <v>22.074999999999999</v>
      </c>
      <c r="J780" s="33">
        <f t="shared" ref="J780:J843" si="12">I780/H780*100000</f>
        <v>100</v>
      </c>
    </row>
    <row r="781" spans="1:10" ht="23.25" customHeight="1">
      <c r="A781" s="53" t="s">
        <v>487</v>
      </c>
      <c r="B781" s="54"/>
      <c r="C781" s="28" t="s">
        <v>1</v>
      </c>
      <c r="D781" s="28" t="s">
        <v>671</v>
      </c>
      <c r="E781" s="28" t="s">
        <v>409</v>
      </c>
      <c r="F781" s="29" t="s">
        <v>488</v>
      </c>
      <c r="G781" s="30"/>
      <c r="H781" s="31">
        <v>22075</v>
      </c>
      <c r="I781" s="35">
        <v>22.074999999999999</v>
      </c>
      <c r="J781" s="33">
        <f t="shared" si="12"/>
        <v>100</v>
      </c>
    </row>
    <row r="782" spans="1:10" ht="23.25" customHeight="1">
      <c r="A782" s="53" t="s">
        <v>250</v>
      </c>
      <c r="B782" s="54"/>
      <c r="C782" s="28" t="s">
        <v>1</v>
      </c>
      <c r="D782" s="28" t="s">
        <v>671</v>
      </c>
      <c r="E782" s="28" t="s">
        <v>409</v>
      </c>
      <c r="F782" s="29" t="s">
        <v>488</v>
      </c>
      <c r="G782" s="29" t="s">
        <v>251</v>
      </c>
      <c r="H782" s="31">
        <v>22075</v>
      </c>
      <c r="I782" s="35">
        <v>22.074999999999999</v>
      </c>
      <c r="J782" s="33">
        <f t="shared" si="12"/>
        <v>100</v>
      </c>
    </row>
    <row r="783" spans="1:10" ht="23.25" customHeight="1">
      <c r="A783" s="53" t="s">
        <v>252</v>
      </c>
      <c r="B783" s="54"/>
      <c r="C783" s="28" t="s">
        <v>1</v>
      </c>
      <c r="D783" s="28" t="s">
        <v>671</v>
      </c>
      <c r="E783" s="28" t="s">
        <v>409</v>
      </c>
      <c r="F783" s="29" t="s">
        <v>488</v>
      </c>
      <c r="G783" s="29" t="s">
        <v>253</v>
      </c>
      <c r="H783" s="31">
        <v>22075</v>
      </c>
      <c r="I783" s="35">
        <v>22.074999999999999</v>
      </c>
      <c r="J783" s="33">
        <f t="shared" si="12"/>
        <v>100</v>
      </c>
    </row>
    <row r="784" spans="1:10" ht="23.25" customHeight="1">
      <c r="A784" s="59" t="s">
        <v>288</v>
      </c>
      <c r="B784" s="60"/>
      <c r="C784" s="19" t="s">
        <v>1</v>
      </c>
      <c r="D784" s="19" t="s">
        <v>671</v>
      </c>
      <c r="E784" s="19" t="s">
        <v>409</v>
      </c>
      <c r="F784" s="19" t="s">
        <v>289</v>
      </c>
      <c r="G784" s="19"/>
      <c r="H784" s="20">
        <v>240000</v>
      </c>
      <c r="I784" s="37">
        <v>240</v>
      </c>
      <c r="J784" s="22">
        <f t="shared" si="12"/>
        <v>100</v>
      </c>
    </row>
    <row r="785" spans="1:10" ht="34.5" customHeight="1">
      <c r="A785" s="61" t="s">
        <v>546</v>
      </c>
      <c r="B785" s="62"/>
      <c r="C785" s="23" t="s">
        <v>1</v>
      </c>
      <c r="D785" s="23" t="s">
        <v>671</v>
      </c>
      <c r="E785" s="23" t="s">
        <v>409</v>
      </c>
      <c r="F785" s="24" t="s">
        <v>547</v>
      </c>
      <c r="G785" s="24"/>
      <c r="H785" s="25">
        <v>240000</v>
      </c>
      <c r="I785" s="34">
        <v>240</v>
      </c>
      <c r="J785" s="27">
        <f t="shared" si="12"/>
        <v>100</v>
      </c>
    </row>
    <row r="786" spans="1:10" ht="23.25" customHeight="1">
      <c r="A786" s="53" t="s">
        <v>556</v>
      </c>
      <c r="B786" s="54"/>
      <c r="C786" s="28" t="s">
        <v>1</v>
      </c>
      <c r="D786" s="28" t="s">
        <v>671</v>
      </c>
      <c r="E786" s="28" t="s">
        <v>409</v>
      </c>
      <c r="F786" s="29" t="s">
        <v>557</v>
      </c>
      <c r="G786" s="30"/>
      <c r="H786" s="31">
        <v>240000</v>
      </c>
      <c r="I786" s="35">
        <v>240</v>
      </c>
      <c r="J786" s="33">
        <f t="shared" si="12"/>
        <v>100</v>
      </c>
    </row>
    <row r="787" spans="1:10" ht="15" customHeight="1">
      <c r="A787" s="53" t="s">
        <v>558</v>
      </c>
      <c r="B787" s="54"/>
      <c r="C787" s="28" t="s">
        <v>1</v>
      </c>
      <c r="D787" s="28" t="s">
        <v>671</v>
      </c>
      <c r="E787" s="28" t="s">
        <v>409</v>
      </c>
      <c r="F787" s="29" t="s">
        <v>559</v>
      </c>
      <c r="G787" s="30"/>
      <c r="H787" s="31">
        <v>240000</v>
      </c>
      <c r="I787" s="35">
        <v>240</v>
      </c>
      <c r="J787" s="33">
        <f t="shared" si="12"/>
        <v>100</v>
      </c>
    </row>
    <row r="788" spans="1:10" ht="23.25" customHeight="1">
      <c r="A788" s="53" t="s">
        <v>250</v>
      </c>
      <c r="B788" s="54"/>
      <c r="C788" s="28" t="s">
        <v>1</v>
      </c>
      <c r="D788" s="28" t="s">
        <v>671</v>
      </c>
      <c r="E788" s="28" t="s">
        <v>409</v>
      </c>
      <c r="F788" s="29" t="s">
        <v>559</v>
      </c>
      <c r="G788" s="29" t="s">
        <v>251</v>
      </c>
      <c r="H788" s="31">
        <v>240000</v>
      </c>
      <c r="I788" s="35">
        <v>240</v>
      </c>
      <c r="J788" s="33">
        <f t="shared" si="12"/>
        <v>100</v>
      </c>
    </row>
    <row r="789" spans="1:10" ht="23.25" customHeight="1">
      <c r="A789" s="53" t="s">
        <v>252</v>
      </c>
      <c r="B789" s="54"/>
      <c r="C789" s="28" t="s">
        <v>1</v>
      </c>
      <c r="D789" s="28" t="s">
        <v>671</v>
      </c>
      <c r="E789" s="28" t="s">
        <v>409</v>
      </c>
      <c r="F789" s="29" t="s">
        <v>559</v>
      </c>
      <c r="G789" s="29" t="s">
        <v>253</v>
      </c>
      <c r="H789" s="31">
        <v>240000</v>
      </c>
      <c r="I789" s="35">
        <v>240</v>
      </c>
      <c r="J789" s="33">
        <f t="shared" si="12"/>
        <v>100</v>
      </c>
    </row>
    <row r="790" spans="1:10" ht="15" customHeight="1">
      <c r="A790" s="55" t="s">
        <v>691</v>
      </c>
      <c r="B790" s="56"/>
      <c r="C790" s="11" t="s">
        <v>1</v>
      </c>
      <c r="D790" s="11" t="s">
        <v>423</v>
      </c>
      <c r="E790" s="11"/>
      <c r="F790" s="11"/>
      <c r="G790" s="11"/>
      <c r="H790" s="12">
        <v>3819000</v>
      </c>
      <c r="I790" s="38">
        <v>3233.3815800000002</v>
      </c>
      <c r="J790" s="14">
        <f t="shared" si="12"/>
        <v>84.665660644147692</v>
      </c>
    </row>
    <row r="791" spans="1:10" ht="15" customHeight="1">
      <c r="A791" s="57" t="s">
        <v>712</v>
      </c>
      <c r="B791" s="58"/>
      <c r="C791" s="15" t="s">
        <v>1</v>
      </c>
      <c r="D791" s="15" t="s">
        <v>423</v>
      </c>
      <c r="E791" s="15" t="s">
        <v>242</v>
      </c>
      <c r="F791" s="15"/>
      <c r="G791" s="15"/>
      <c r="H791" s="16">
        <v>3819000</v>
      </c>
      <c r="I791" s="36">
        <v>3233.3815800000002</v>
      </c>
      <c r="J791" s="18">
        <f t="shared" si="12"/>
        <v>84.665660644147692</v>
      </c>
    </row>
    <row r="792" spans="1:10" ht="15" customHeight="1">
      <c r="A792" s="59" t="s">
        <v>322</v>
      </c>
      <c r="B792" s="60"/>
      <c r="C792" s="19" t="s">
        <v>1</v>
      </c>
      <c r="D792" s="19" t="s">
        <v>423</v>
      </c>
      <c r="E792" s="19" t="s">
        <v>242</v>
      </c>
      <c r="F792" s="19" t="s">
        <v>323</v>
      </c>
      <c r="G792" s="19"/>
      <c r="H792" s="20">
        <v>3819000</v>
      </c>
      <c r="I792" s="37">
        <v>3233.3815800000002</v>
      </c>
      <c r="J792" s="22">
        <f t="shared" si="12"/>
        <v>84.665660644147692</v>
      </c>
    </row>
    <row r="793" spans="1:10" ht="15" customHeight="1">
      <c r="A793" s="61" t="s">
        <v>324</v>
      </c>
      <c r="B793" s="62"/>
      <c r="C793" s="23" t="s">
        <v>1</v>
      </c>
      <c r="D793" s="23" t="s">
        <v>423</v>
      </c>
      <c r="E793" s="23" t="s">
        <v>242</v>
      </c>
      <c r="F793" s="24" t="s">
        <v>325</v>
      </c>
      <c r="G793" s="24"/>
      <c r="H793" s="25">
        <v>3819000</v>
      </c>
      <c r="I793" s="34">
        <v>3233.3815800000002</v>
      </c>
      <c r="J793" s="27">
        <f t="shared" si="12"/>
        <v>84.665660644147692</v>
      </c>
    </row>
    <row r="794" spans="1:10" ht="23.25" customHeight="1">
      <c r="A794" s="53" t="s">
        <v>326</v>
      </c>
      <c r="B794" s="54"/>
      <c r="C794" s="28" t="s">
        <v>1</v>
      </c>
      <c r="D794" s="28" t="s">
        <v>423</v>
      </c>
      <c r="E794" s="28" t="s">
        <v>242</v>
      </c>
      <c r="F794" s="29" t="s">
        <v>327</v>
      </c>
      <c r="G794" s="30"/>
      <c r="H794" s="31">
        <v>3819000</v>
      </c>
      <c r="I794" s="35">
        <v>3233.3815800000002</v>
      </c>
      <c r="J794" s="33">
        <f t="shared" si="12"/>
        <v>84.665660644147692</v>
      </c>
    </row>
    <row r="795" spans="1:10" ht="45.75" customHeight="1">
      <c r="A795" s="53" t="s">
        <v>328</v>
      </c>
      <c r="B795" s="54"/>
      <c r="C795" s="28" t="s">
        <v>1</v>
      </c>
      <c r="D795" s="28" t="s">
        <v>423</v>
      </c>
      <c r="E795" s="28" t="s">
        <v>242</v>
      </c>
      <c r="F795" s="29" t="s">
        <v>329</v>
      </c>
      <c r="G795" s="30"/>
      <c r="H795" s="31">
        <v>3819000</v>
      </c>
      <c r="I795" s="35">
        <v>3233.3815800000002</v>
      </c>
      <c r="J795" s="33">
        <f t="shared" si="12"/>
        <v>84.665660644147692</v>
      </c>
    </row>
    <row r="796" spans="1:10" ht="23.25" customHeight="1">
      <c r="A796" s="53" t="s">
        <v>250</v>
      </c>
      <c r="B796" s="54"/>
      <c r="C796" s="28" t="s">
        <v>1</v>
      </c>
      <c r="D796" s="28" t="s">
        <v>423</v>
      </c>
      <c r="E796" s="28" t="s">
        <v>242</v>
      </c>
      <c r="F796" s="29" t="s">
        <v>329</v>
      </c>
      <c r="G796" s="29" t="s">
        <v>251</v>
      </c>
      <c r="H796" s="31">
        <v>19000</v>
      </c>
      <c r="I796" s="35">
        <v>16.978809999999999</v>
      </c>
      <c r="J796" s="33">
        <f t="shared" si="12"/>
        <v>89.362157894736839</v>
      </c>
    </row>
    <row r="797" spans="1:10" ht="23.25" customHeight="1">
      <c r="A797" s="53" t="s">
        <v>252</v>
      </c>
      <c r="B797" s="54"/>
      <c r="C797" s="28" t="s">
        <v>1</v>
      </c>
      <c r="D797" s="28" t="s">
        <v>423</v>
      </c>
      <c r="E797" s="28" t="s">
        <v>242</v>
      </c>
      <c r="F797" s="29" t="s">
        <v>329</v>
      </c>
      <c r="G797" s="29" t="s">
        <v>253</v>
      </c>
      <c r="H797" s="31">
        <v>19000</v>
      </c>
      <c r="I797" s="35">
        <v>16.978809999999999</v>
      </c>
      <c r="J797" s="33">
        <f t="shared" si="12"/>
        <v>89.362157894736839</v>
      </c>
    </row>
    <row r="798" spans="1:10" ht="15" customHeight="1">
      <c r="A798" s="53" t="s">
        <v>699</v>
      </c>
      <c r="B798" s="54"/>
      <c r="C798" s="28" t="s">
        <v>1</v>
      </c>
      <c r="D798" s="28" t="s">
        <v>423</v>
      </c>
      <c r="E798" s="28" t="s">
        <v>242</v>
      </c>
      <c r="F798" s="29" t="s">
        <v>329</v>
      </c>
      <c r="G798" s="29" t="s">
        <v>700</v>
      </c>
      <c r="H798" s="31">
        <v>3800000</v>
      </c>
      <c r="I798" s="35">
        <v>3216.4027700000001</v>
      </c>
      <c r="J798" s="33">
        <f t="shared" si="12"/>
        <v>84.642178157894733</v>
      </c>
    </row>
    <row r="799" spans="1:10" ht="23.25" customHeight="1">
      <c r="A799" s="53" t="s">
        <v>701</v>
      </c>
      <c r="B799" s="54"/>
      <c r="C799" s="28" t="s">
        <v>1</v>
      </c>
      <c r="D799" s="28" t="s">
        <v>423</v>
      </c>
      <c r="E799" s="28" t="s">
        <v>242</v>
      </c>
      <c r="F799" s="29" t="s">
        <v>329</v>
      </c>
      <c r="G799" s="29" t="s">
        <v>702</v>
      </c>
      <c r="H799" s="31">
        <v>3800000</v>
      </c>
      <c r="I799" s="35">
        <v>3216.4027700000001</v>
      </c>
      <c r="J799" s="33">
        <f t="shared" si="12"/>
        <v>84.642178157894733</v>
      </c>
    </row>
    <row r="800" spans="1:10" ht="34.5" customHeight="1">
      <c r="A800" s="78" t="s">
        <v>94</v>
      </c>
      <c r="B800" s="79"/>
      <c r="C800" s="39" t="s">
        <v>95</v>
      </c>
      <c r="D800" s="39"/>
      <c r="E800" s="39"/>
      <c r="F800" s="39"/>
      <c r="G800" s="39"/>
      <c r="H800" s="40">
        <v>178822274.38999999</v>
      </c>
      <c r="I800" s="41">
        <f>I801+I810+I823+I860</f>
        <v>176140.84544</v>
      </c>
      <c r="J800" s="42">
        <f t="shared" si="12"/>
        <v>98.50050618182388</v>
      </c>
    </row>
    <row r="801" spans="1:10" ht="15" customHeight="1">
      <c r="A801" s="55" t="s">
        <v>489</v>
      </c>
      <c r="B801" s="56"/>
      <c r="C801" s="11" t="s">
        <v>95</v>
      </c>
      <c r="D801" s="11" t="s">
        <v>242</v>
      </c>
      <c r="E801" s="11"/>
      <c r="F801" s="11"/>
      <c r="G801" s="11"/>
      <c r="H801" s="12">
        <v>2140600</v>
      </c>
      <c r="I801" s="38">
        <v>2140.6</v>
      </c>
      <c r="J801" s="14">
        <f t="shared" si="12"/>
        <v>100</v>
      </c>
    </row>
    <row r="802" spans="1:10" ht="15" customHeight="1">
      <c r="A802" s="57" t="s">
        <v>545</v>
      </c>
      <c r="B802" s="58"/>
      <c r="C802" s="15" t="s">
        <v>95</v>
      </c>
      <c r="D802" s="15" t="s">
        <v>242</v>
      </c>
      <c r="E802" s="15" t="s">
        <v>423</v>
      </c>
      <c r="F802" s="15"/>
      <c r="G802" s="15"/>
      <c r="H802" s="16">
        <v>2140600</v>
      </c>
      <c r="I802" s="36">
        <v>2140.6</v>
      </c>
      <c r="J802" s="18">
        <f t="shared" si="12"/>
        <v>100</v>
      </c>
    </row>
    <row r="803" spans="1:10" ht="23.25" customHeight="1">
      <c r="A803" s="59" t="s">
        <v>288</v>
      </c>
      <c r="B803" s="60"/>
      <c r="C803" s="19" t="s">
        <v>95</v>
      </c>
      <c r="D803" s="19" t="s">
        <v>242</v>
      </c>
      <c r="E803" s="19" t="s">
        <v>423</v>
      </c>
      <c r="F803" s="19" t="s">
        <v>289</v>
      </c>
      <c r="G803" s="19"/>
      <c r="H803" s="20">
        <v>2140600</v>
      </c>
      <c r="I803" s="37">
        <v>2140.6</v>
      </c>
      <c r="J803" s="22">
        <f t="shared" si="12"/>
        <v>100</v>
      </c>
    </row>
    <row r="804" spans="1:10" ht="34.5" customHeight="1">
      <c r="A804" s="61" t="s">
        <v>546</v>
      </c>
      <c r="B804" s="62"/>
      <c r="C804" s="23" t="s">
        <v>95</v>
      </c>
      <c r="D804" s="23" t="s">
        <v>242</v>
      </c>
      <c r="E804" s="23" t="s">
        <v>423</v>
      </c>
      <c r="F804" s="24" t="s">
        <v>547</v>
      </c>
      <c r="G804" s="24"/>
      <c r="H804" s="25">
        <v>2140600</v>
      </c>
      <c r="I804" s="34">
        <v>2140.6</v>
      </c>
      <c r="J804" s="27">
        <f t="shared" si="12"/>
        <v>100</v>
      </c>
    </row>
    <row r="805" spans="1:10" ht="15" customHeight="1">
      <c r="A805" s="53" t="s">
        <v>96</v>
      </c>
      <c r="B805" s="54"/>
      <c r="C805" s="28" t="s">
        <v>95</v>
      </c>
      <c r="D805" s="28" t="s">
        <v>242</v>
      </c>
      <c r="E805" s="28" t="s">
        <v>423</v>
      </c>
      <c r="F805" s="29" t="s">
        <v>97</v>
      </c>
      <c r="G805" s="30"/>
      <c r="H805" s="31">
        <v>2140600</v>
      </c>
      <c r="I805" s="35">
        <v>2140.6</v>
      </c>
      <c r="J805" s="33">
        <f t="shared" si="12"/>
        <v>100</v>
      </c>
    </row>
    <row r="806" spans="1:10" ht="15" customHeight="1">
      <c r="A806" s="53" t="s">
        <v>98</v>
      </c>
      <c r="B806" s="54"/>
      <c r="C806" s="28" t="s">
        <v>95</v>
      </c>
      <c r="D806" s="28" t="s">
        <v>242</v>
      </c>
      <c r="E806" s="28" t="s">
        <v>423</v>
      </c>
      <c r="F806" s="29" t="s">
        <v>99</v>
      </c>
      <c r="G806" s="30"/>
      <c r="H806" s="31">
        <v>2140600</v>
      </c>
      <c r="I806" s="35">
        <v>2140.6</v>
      </c>
      <c r="J806" s="33">
        <f t="shared" si="12"/>
        <v>100</v>
      </c>
    </row>
    <row r="807" spans="1:10" ht="23.25" customHeight="1">
      <c r="A807" s="53" t="s">
        <v>382</v>
      </c>
      <c r="B807" s="54"/>
      <c r="C807" s="28" t="s">
        <v>95</v>
      </c>
      <c r="D807" s="28" t="s">
        <v>242</v>
      </c>
      <c r="E807" s="28" t="s">
        <v>423</v>
      </c>
      <c r="F807" s="29" t="s">
        <v>99</v>
      </c>
      <c r="G807" s="29" t="s">
        <v>383</v>
      </c>
      <c r="H807" s="31">
        <v>2140600</v>
      </c>
      <c r="I807" s="35">
        <v>2140.6</v>
      </c>
      <c r="J807" s="33">
        <f t="shared" si="12"/>
        <v>100</v>
      </c>
    </row>
    <row r="808" spans="1:10" ht="15" customHeight="1">
      <c r="A808" s="53" t="s">
        <v>535</v>
      </c>
      <c r="B808" s="54"/>
      <c r="C808" s="28" t="s">
        <v>95</v>
      </c>
      <c r="D808" s="28" t="s">
        <v>242</v>
      </c>
      <c r="E808" s="28" t="s">
        <v>423</v>
      </c>
      <c r="F808" s="29" t="s">
        <v>99</v>
      </c>
      <c r="G808" s="29" t="s">
        <v>536</v>
      </c>
      <c r="H808" s="31">
        <v>1964900</v>
      </c>
      <c r="I808" s="35">
        <v>1964.9</v>
      </c>
      <c r="J808" s="33">
        <f t="shared" si="12"/>
        <v>100</v>
      </c>
    </row>
    <row r="809" spans="1:10" ht="15" customHeight="1">
      <c r="A809" s="53" t="s">
        <v>384</v>
      </c>
      <c r="B809" s="54"/>
      <c r="C809" s="28" t="s">
        <v>95</v>
      </c>
      <c r="D809" s="28" t="s">
        <v>242</v>
      </c>
      <c r="E809" s="28" t="s">
        <v>423</v>
      </c>
      <c r="F809" s="29" t="s">
        <v>99</v>
      </c>
      <c r="G809" s="29" t="s">
        <v>385</v>
      </c>
      <c r="H809" s="31">
        <v>175700</v>
      </c>
      <c r="I809" s="35">
        <v>175.7</v>
      </c>
      <c r="J809" s="33">
        <f t="shared" si="12"/>
        <v>100</v>
      </c>
    </row>
    <row r="810" spans="1:10" ht="15" customHeight="1">
      <c r="A810" s="55" t="s">
        <v>574</v>
      </c>
      <c r="B810" s="56"/>
      <c r="C810" s="11" t="s">
        <v>95</v>
      </c>
      <c r="D810" s="11" t="s">
        <v>491</v>
      </c>
      <c r="E810" s="11"/>
      <c r="F810" s="11"/>
      <c r="G810" s="11"/>
      <c r="H810" s="12">
        <v>15112351.800000001</v>
      </c>
      <c r="I810" s="38">
        <v>14057.765149999999</v>
      </c>
      <c r="J810" s="14">
        <f t="shared" si="12"/>
        <v>93.021690707332525</v>
      </c>
    </row>
    <row r="811" spans="1:10" ht="15" customHeight="1">
      <c r="A811" s="57" t="s">
        <v>628</v>
      </c>
      <c r="B811" s="58"/>
      <c r="C811" s="15" t="s">
        <v>95</v>
      </c>
      <c r="D811" s="15" t="s">
        <v>491</v>
      </c>
      <c r="E811" s="15" t="s">
        <v>398</v>
      </c>
      <c r="F811" s="15"/>
      <c r="G811" s="15"/>
      <c r="H811" s="16">
        <v>15112351.800000001</v>
      </c>
      <c r="I811" s="36">
        <v>14057.765149999999</v>
      </c>
      <c r="J811" s="18">
        <f t="shared" si="12"/>
        <v>93.021690707332525</v>
      </c>
    </row>
    <row r="812" spans="1:10" ht="23.25" customHeight="1">
      <c r="A812" s="59" t="s">
        <v>304</v>
      </c>
      <c r="B812" s="60"/>
      <c r="C812" s="19" t="s">
        <v>95</v>
      </c>
      <c r="D812" s="19" t="s">
        <v>491</v>
      </c>
      <c r="E812" s="19" t="s">
        <v>398</v>
      </c>
      <c r="F812" s="19" t="s">
        <v>305</v>
      </c>
      <c r="G812" s="19"/>
      <c r="H812" s="20">
        <v>15112351.800000001</v>
      </c>
      <c r="I812" s="37">
        <v>14057.765149999999</v>
      </c>
      <c r="J812" s="22">
        <f t="shared" si="12"/>
        <v>93.021690707332525</v>
      </c>
    </row>
    <row r="813" spans="1:10" ht="15" customHeight="1">
      <c r="A813" s="61" t="s">
        <v>641</v>
      </c>
      <c r="B813" s="62"/>
      <c r="C813" s="23" t="s">
        <v>95</v>
      </c>
      <c r="D813" s="23" t="s">
        <v>491</v>
      </c>
      <c r="E813" s="23" t="s">
        <v>398</v>
      </c>
      <c r="F813" s="24" t="s">
        <v>642</v>
      </c>
      <c r="G813" s="24"/>
      <c r="H813" s="25">
        <v>6600000</v>
      </c>
      <c r="I813" s="34">
        <v>6600</v>
      </c>
      <c r="J813" s="27">
        <f t="shared" si="12"/>
        <v>100</v>
      </c>
    </row>
    <row r="814" spans="1:10" ht="23.25" customHeight="1">
      <c r="A814" s="53" t="s">
        <v>643</v>
      </c>
      <c r="B814" s="54"/>
      <c r="C814" s="28" t="s">
        <v>95</v>
      </c>
      <c r="D814" s="28" t="s">
        <v>491</v>
      </c>
      <c r="E814" s="28" t="s">
        <v>398</v>
      </c>
      <c r="F814" s="29" t="s">
        <v>644</v>
      </c>
      <c r="G814" s="30"/>
      <c r="H814" s="31">
        <v>6600000</v>
      </c>
      <c r="I814" s="35">
        <v>6600</v>
      </c>
      <c r="J814" s="33">
        <f t="shared" si="12"/>
        <v>100</v>
      </c>
    </row>
    <row r="815" spans="1:10" ht="23.25" customHeight="1">
      <c r="A815" s="53" t="s">
        <v>100</v>
      </c>
      <c r="B815" s="54"/>
      <c r="C815" s="28" t="s">
        <v>95</v>
      </c>
      <c r="D815" s="28" t="s">
        <v>491</v>
      </c>
      <c r="E815" s="28" t="s">
        <v>398</v>
      </c>
      <c r="F815" s="29" t="s">
        <v>101</v>
      </c>
      <c r="G815" s="30"/>
      <c r="H815" s="31">
        <v>6600000</v>
      </c>
      <c r="I815" s="35">
        <v>6600</v>
      </c>
      <c r="J815" s="33">
        <f t="shared" si="12"/>
        <v>100</v>
      </c>
    </row>
    <row r="816" spans="1:10" ht="23.25" customHeight="1">
      <c r="A816" s="53" t="s">
        <v>382</v>
      </c>
      <c r="B816" s="54"/>
      <c r="C816" s="28" t="s">
        <v>95</v>
      </c>
      <c r="D816" s="28" t="s">
        <v>491</v>
      </c>
      <c r="E816" s="28" t="s">
        <v>398</v>
      </c>
      <c r="F816" s="29" t="s">
        <v>101</v>
      </c>
      <c r="G816" s="29" t="s">
        <v>383</v>
      </c>
      <c r="H816" s="31">
        <v>6600000</v>
      </c>
      <c r="I816" s="35">
        <v>6600</v>
      </c>
      <c r="J816" s="33">
        <f t="shared" si="12"/>
        <v>100</v>
      </c>
    </row>
    <row r="817" spans="1:10" ht="15" customHeight="1">
      <c r="A817" s="53" t="s">
        <v>384</v>
      </c>
      <c r="B817" s="54"/>
      <c r="C817" s="28" t="s">
        <v>95</v>
      </c>
      <c r="D817" s="28" t="s">
        <v>491</v>
      </c>
      <c r="E817" s="28" t="s">
        <v>398</v>
      </c>
      <c r="F817" s="29" t="s">
        <v>101</v>
      </c>
      <c r="G817" s="29" t="s">
        <v>385</v>
      </c>
      <c r="H817" s="31">
        <v>6600000</v>
      </c>
      <c r="I817" s="35">
        <v>6600</v>
      </c>
      <c r="J817" s="33">
        <f t="shared" si="12"/>
        <v>100</v>
      </c>
    </row>
    <row r="818" spans="1:10" ht="34.5" customHeight="1">
      <c r="A818" s="61" t="s">
        <v>306</v>
      </c>
      <c r="B818" s="62"/>
      <c r="C818" s="23" t="s">
        <v>95</v>
      </c>
      <c r="D818" s="23" t="s">
        <v>491</v>
      </c>
      <c r="E818" s="23" t="s">
        <v>398</v>
      </c>
      <c r="F818" s="24" t="s">
        <v>307</v>
      </c>
      <c r="G818" s="24"/>
      <c r="H818" s="25">
        <v>8512351.8000000007</v>
      </c>
      <c r="I818" s="34">
        <v>7457.7651500000002</v>
      </c>
      <c r="J818" s="27">
        <f t="shared" si="12"/>
        <v>87.611101200023242</v>
      </c>
    </row>
    <row r="819" spans="1:10" ht="34.5" customHeight="1">
      <c r="A819" s="53" t="s">
        <v>308</v>
      </c>
      <c r="B819" s="54"/>
      <c r="C819" s="28" t="s">
        <v>95</v>
      </c>
      <c r="D819" s="28" t="s">
        <v>491</v>
      </c>
      <c r="E819" s="28" t="s">
        <v>398</v>
      </c>
      <c r="F819" s="29" t="s">
        <v>309</v>
      </c>
      <c r="G819" s="30"/>
      <c r="H819" s="31">
        <v>8512351.8000000007</v>
      </c>
      <c r="I819" s="35">
        <v>7457.7651500000002</v>
      </c>
      <c r="J819" s="33">
        <f t="shared" si="12"/>
        <v>87.611101200023242</v>
      </c>
    </row>
    <row r="820" spans="1:10" ht="15" customHeight="1">
      <c r="A820" s="53" t="s">
        <v>650</v>
      </c>
      <c r="B820" s="54"/>
      <c r="C820" s="28" t="s">
        <v>95</v>
      </c>
      <c r="D820" s="28" t="s">
        <v>491</v>
      </c>
      <c r="E820" s="28" t="s">
        <v>398</v>
      </c>
      <c r="F820" s="29" t="s">
        <v>651</v>
      </c>
      <c r="G820" s="30"/>
      <c r="H820" s="31">
        <v>8512351.8000000007</v>
      </c>
      <c r="I820" s="35">
        <v>7457.7651500000002</v>
      </c>
      <c r="J820" s="33">
        <f t="shared" si="12"/>
        <v>87.611101200023242</v>
      </c>
    </row>
    <row r="821" spans="1:10" ht="23.25" customHeight="1">
      <c r="A821" s="53" t="s">
        <v>382</v>
      </c>
      <c r="B821" s="54"/>
      <c r="C821" s="28" t="s">
        <v>95</v>
      </c>
      <c r="D821" s="28" t="s">
        <v>491</v>
      </c>
      <c r="E821" s="28" t="s">
        <v>398</v>
      </c>
      <c r="F821" s="29" t="s">
        <v>651</v>
      </c>
      <c r="G821" s="29" t="s">
        <v>383</v>
      </c>
      <c r="H821" s="31">
        <v>8512351.8000000007</v>
      </c>
      <c r="I821" s="35">
        <v>7457.7651500000002</v>
      </c>
      <c r="J821" s="33">
        <f t="shared" si="12"/>
        <v>87.611101200023242</v>
      </c>
    </row>
    <row r="822" spans="1:10" ht="15" customHeight="1">
      <c r="A822" s="53" t="s">
        <v>384</v>
      </c>
      <c r="B822" s="54"/>
      <c r="C822" s="28" t="s">
        <v>95</v>
      </c>
      <c r="D822" s="28" t="s">
        <v>491</v>
      </c>
      <c r="E822" s="28" t="s">
        <v>398</v>
      </c>
      <c r="F822" s="29" t="s">
        <v>651</v>
      </c>
      <c r="G822" s="29" t="s">
        <v>385</v>
      </c>
      <c r="H822" s="31">
        <v>8512351.8000000007</v>
      </c>
      <c r="I822" s="35">
        <v>7457.7651500000002</v>
      </c>
      <c r="J822" s="33">
        <f t="shared" si="12"/>
        <v>87.611101200023242</v>
      </c>
    </row>
    <row r="823" spans="1:10" ht="15" customHeight="1">
      <c r="A823" s="55" t="s">
        <v>670</v>
      </c>
      <c r="B823" s="56"/>
      <c r="C823" s="11" t="s">
        <v>95</v>
      </c>
      <c r="D823" s="11" t="s">
        <v>671</v>
      </c>
      <c r="E823" s="11"/>
      <c r="F823" s="11"/>
      <c r="G823" s="11"/>
      <c r="H823" s="12">
        <v>58944213.329999998</v>
      </c>
      <c r="I823" s="38">
        <f>I824+I835+I853</f>
        <v>58540.701580000001</v>
      </c>
      <c r="J823" s="14">
        <f t="shared" si="12"/>
        <v>99.315434497800595</v>
      </c>
    </row>
    <row r="824" spans="1:10" ht="15" customHeight="1">
      <c r="A824" s="57" t="s">
        <v>55</v>
      </c>
      <c r="B824" s="58"/>
      <c r="C824" s="15" t="s">
        <v>95</v>
      </c>
      <c r="D824" s="15" t="s">
        <v>671</v>
      </c>
      <c r="E824" s="15" t="s">
        <v>398</v>
      </c>
      <c r="F824" s="15"/>
      <c r="G824" s="15"/>
      <c r="H824" s="16">
        <v>55196000</v>
      </c>
      <c r="I824" s="36">
        <v>55196</v>
      </c>
      <c r="J824" s="18">
        <f t="shared" si="12"/>
        <v>100</v>
      </c>
    </row>
    <row r="825" spans="1:10" ht="15" customHeight="1">
      <c r="A825" s="59" t="s">
        <v>102</v>
      </c>
      <c r="B825" s="60"/>
      <c r="C825" s="19" t="s">
        <v>95</v>
      </c>
      <c r="D825" s="19" t="s">
        <v>671</v>
      </c>
      <c r="E825" s="19" t="s">
        <v>398</v>
      </c>
      <c r="F825" s="19" t="s">
        <v>103</v>
      </c>
      <c r="G825" s="19"/>
      <c r="H825" s="20">
        <v>55196000</v>
      </c>
      <c r="I825" s="37">
        <v>55196</v>
      </c>
      <c r="J825" s="22">
        <f t="shared" si="12"/>
        <v>100</v>
      </c>
    </row>
    <row r="826" spans="1:10" ht="15" customHeight="1">
      <c r="A826" s="61" t="s">
        <v>104</v>
      </c>
      <c r="B826" s="62"/>
      <c r="C826" s="23" t="s">
        <v>95</v>
      </c>
      <c r="D826" s="23" t="s">
        <v>671</v>
      </c>
      <c r="E826" s="23" t="s">
        <v>398</v>
      </c>
      <c r="F826" s="24" t="s">
        <v>105</v>
      </c>
      <c r="G826" s="24"/>
      <c r="H826" s="25">
        <v>55196000</v>
      </c>
      <c r="I826" s="34">
        <v>55196</v>
      </c>
      <c r="J826" s="27">
        <f t="shared" si="12"/>
        <v>100</v>
      </c>
    </row>
    <row r="827" spans="1:10" ht="23.25" customHeight="1">
      <c r="A827" s="53" t="s">
        <v>106</v>
      </c>
      <c r="B827" s="54"/>
      <c r="C827" s="28" t="s">
        <v>95</v>
      </c>
      <c r="D827" s="28" t="s">
        <v>671</v>
      </c>
      <c r="E827" s="28" t="s">
        <v>398</v>
      </c>
      <c r="F827" s="29" t="s">
        <v>107</v>
      </c>
      <c r="G827" s="30"/>
      <c r="H827" s="31">
        <v>39931000</v>
      </c>
      <c r="I827" s="35">
        <v>39931</v>
      </c>
      <c r="J827" s="33">
        <f t="shared" si="12"/>
        <v>100</v>
      </c>
    </row>
    <row r="828" spans="1:10" ht="34.5" customHeight="1">
      <c r="A828" s="53" t="s">
        <v>108</v>
      </c>
      <c r="B828" s="54"/>
      <c r="C828" s="28" t="s">
        <v>95</v>
      </c>
      <c r="D828" s="28" t="s">
        <v>671</v>
      </c>
      <c r="E828" s="28" t="s">
        <v>398</v>
      </c>
      <c r="F828" s="29" t="s">
        <v>109</v>
      </c>
      <c r="G828" s="30"/>
      <c r="H828" s="31">
        <v>39931000</v>
      </c>
      <c r="I828" s="35">
        <v>39931</v>
      </c>
      <c r="J828" s="33">
        <f t="shared" si="12"/>
        <v>100</v>
      </c>
    </row>
    <row r="829" spans="1:10" ht="23.25" customHeight="1">
      <c r="A829" s="53" t="s">
        <v>382</v>
      </c>
      <c r="B829" s="54"/>
      <c r="C829" s="28" t="s">
        <v>95</v>
      </c>
      <c r="D829" s="28" t="s">
        <v>671</v>
      </c>
      <c r="E829" s="28" t="s">
        <v>398</v>
      </c>
      <c r="F829" s="29" t="s">
        <v>109</v>
      </c>
      <c r="G829" s="29" t="s">
        <v>383</v>
      </c>
      <c r="H829" s="31">
        <v>39931000</v>
      </c>
      <c r="I829" s="35">
        <v>39931</v>
      </c>
      <c r="J829" s="33">
        <f t="shared" si="12"/>
        <v>100</v>
      </c>
    </row>
    <row r="830" spans="1:10" ht="15" customHeight="1">
      <c r="A830" s="53" t="s">
        <v>535</v>
      </c>
      <c r="B830" s="54"/>
      <c r="C830" s="28" t="s">
        <v>95</v>
      </c>
      <c r="D830" s="28" t="s">
        <v>671</v>
      </c>
      <c r="E830" s="28" t="s">
        <v>398</v>
      </c>
      <c r="F830" s="29" t="s">
        <v>109</v>
      </c>
      <c r="G830" s="29" t="s">
        <v>536</v>
      </c>
      <c r="H830" s="31">
        <v>39931000</v>
      </c>
      <c r="I830" s="35">
        <v>39931</v>
      </c>
      <c r="J830" s="33">
        <f t="shared" si="12"/>
        <v>100</v>
      </c>
    </row>
    <row r="831" spans="1:10" ht="15" customHeight="1">
      <c r="A831" s="53" t="s">
        <v>110</v>
      </c>
      <c r="B831" s="54"/>
      <c r="C831" s="28" t="s">
        <v>95</v>
      </c>
      <c r="D831" s="28" t="s">
        <v>671</v>
      </c>
      <c r="E831" s="28" t="s">
        <v>398</v>
      </c>
      <c r="F831" s="29" t="s">
        <v>111</v>
      </c>
      <c r="G831" s="30"/>
      <c r="H831" s="31">
        <v>15265000</v>
      </c>
      <c r="I831" s="35">
        <v>15265</v>
      </c>
      <c r="J831" s="33">
        <f t="shared" si="12"/>
        <v>100</v>
      </c>
    </row>
    <row r="832" spans="1:10" ht="23.25" customHeight="1">
      <c r="A832" s="53" t="s">
        <v>112</v>
      </c>
      <c r="B832" s="54"/>
      <c r="C832" s="28" t="s">
        <v>95</v>
      </c>
      <c r="D832" s="28" t="s">
        <v>671</v>
      </c>
      <c r="E832" s="28" t="s">
        <v>398</v>
      </c>
      <c r="F832" s="29" t="s">
        <v>113</v>
      </c>
      <c r="G832" s="30"/>
      <c r="H832" s="31">
        <v>15265000</v>
      </c>
      <c r="I832" s="35">
        <v>15265</v>
      </c>
      <c r="J832" s="33">
        <f t="shared" si="12"/>
        <v>100</v>
      </c>
    </row>
    <row r="833" spans="1:10" ht="23.25" customHeight="1">
      <c r="A833" s="53" t="s">
        <v>382</v>
      </c>
      <c r="B833" s="54"/>
      <c r="C833" s="28" t="s">
        <v>95</v>
      </c>
      <c r="D833" s="28" t="s">
        <v>671</v>
      </c>
      <c r="E833" s="28" t="s">
        <v>398</v>
      </c>
      <c r="F833" s="29" t="s">
        <v>113</v>
      </c>
      <c r="G833" s="29" t="s">
        <v>383</v>
      </c>
      <c r="H833" s="31">
        <v>15265000</v>
      </c>
      <c r="I833" s="35">
        <v>15265</v>
      </c>
      <c r="J833" s="33">
        <f t="shared" si="12"/>
        <v>100</v>
      </c>
    </row>
    <row r="834" spans="1:10" ht="15" customHeight="1">
      <c r="A834" s="53" t="s">
        <v>535</v>
      </c>
      <c r="B834" s="54"/>
      <c r="C834" s="28" t="s">
        <v>95</v>
      </c>
      <c r="D834" s="28" t="s">
        <v>671</v>
      </c>
      <c r="E834" s="28" t="s">
        <v>398</v>
      </c>
      <c r="F834" s="29" t="s">
        <v>113</v>
      </c>
      <c r="G834" s="29" t="s">
        <v>536</v>
      </c>
      <c r="H834" s="31">
        <v>15265000</v>
      </c>
      <c r="I834" s="35">
        <v>15265</v>
      </c>
      <c r="J834" s="33">
        <f t="shared" si="12"/>
        <v>100</v>
      </c>
    </row>
    <row r="835" spans="1:10" ht="15" customHeight="1">
      <c r="A835" s="57" t="s">
        <v>64</v>
      </c>
      <c r="B835" s="58"/>
      <c r="C835" s="15" t="s">
        <v>95</v>
      </c>
      <c r="D835" s="15" t="s">
        <v>671</v>
      </c>
      <c r="E835" s="15" t="s">
        <v>671</v>
      </c>
      <c r="F835" s="15"/>
      <c r="G835" s="15"/>
      <c r="H835" s="16">
        <v>3648213.33</v>
      </c>
      <c r="I835" s="36">
        <v>3244.7015799999999</v>
      </c>
      <c r="J835" s="18">
        <f t="shared" si="12"/>
        <v>88.939469447089593</v>
      </c>
    </row>
    <row r="836" spans="1:10" ht="47.25" customHeight="1">
      <c r="A836" s="59" t="s">
        <v>360</v>
      </c>
      <c r="B836" s="60"/>
      <c r="C836" s="19" t="s">
        <v>95</v>
      </c>
      <c r="D836" s="19" t="s">
        <v>671</v>
      </c>
      <c r="E836" s="19" t="s">
        <v>671</v>
      </c>
      <c r="F836" s="19" t="s">
        <v>361</v>
      </c>
      <c r="G836" s="19"/>
      <c r="H836" s="20">
        <v>3648213.33</v>
      </c>
      <c r="I836" s="37">
        <v>3244.7015799999999</v>
      </c>
      <c r="J836" s="22">
        <f t="shared" si="12"/>
        <v>88.939469447089593</v>
      </c>
    </row>
    <row r="837" spans="1:10" ht="15" customHeight="1">
      <c r="A837" s="61" t="s">
        <v>65</v>
      </c>
      <c r="B837" s="62"/>
      <c r="C837" s="23" t="s">
        <v>95</v>
      </c>
      <c r="D837" s="23" t="s">
        <v>671</v>
      </c>
      <c r="E837" s="23" t="s">
        <v>671</v>
      </c>
      <c r="F837" s="24" t="s">
        <v>66</v>
      </c>
      <c r="G837" s="24"/>
      <c r="H837" s="25">
        <v>1190604.33</v>
      </c>
      <c r="I837" s="34">
        <v>1144.38302</v>
      </c>
      <c r="J837" s="27">
        <f t="shared" si="12"/>
        <v>96.117827826142701</v>
      </c>
    </row>
    <row r="838" spans="1:10" ht="23.25" customHeight="1">
      <c r="A838" s="53" t="s">
        <v>114</v>
      </c>
      <c r="B838" s="54"/>
      <c r="C838" s="28" t="s">
        <v>95</v>
      </c>
      <c r="D838" s="28" t="s">
        <v>671</v>
      </c>
      <c r="E838" s="28" t="s">
        <v>671</v>
      </c>
      <c r="F838" s="29" t="s">
        <v>115</v>
      </c>
      <c r="G838" s="30"/>
      <c r="H838" s="31">
        <v>1190604.33</v>
      </c>
      <c r="I838" s="35">
        <v>1144.38302</v>
      </c>
      <c r="J838" s="33">
        <f t="shared" si="12"/>
        <v>96.117827826142701</v>
      </c>
    </row>
    <row r="839" spans="1:10" ht="23.25" customHeight="1">
      <c r="A839" s="53" t="s">
        <v>116</v>
      </c>
      <c r="B839" s="54"/>
      <c r="C839" s="28" t="s">
        <v>95</v>
      </c>
      <c r="D839" s="28" t="s">
        <v>671</v>
      </c>
      <c r="E839" s="28" t="s">
        <v>671</v>
      </c>
      <c r="F839" s="29" t="s">
        <v>117</v>
      </c>
      <c r="G839" s="30"/>
      <c r="H839" s="31">
        <v>1190604.33</v>
      </c>
      <c r="I839" s="35">
        <v>1144.38302</v>
      </c>
      <c r="J839" s="33">
        <f t="shared" si="12"/>
        <v>96.117827826142701</v>
      </c>
    </row>
    <row r="840" spans="1:10" ht="23.25" customHeight="1">
      <c r="A840" s="53" t="s">
        <v>250</v>
      </c>
      <c r="B840" s="54"/>
      <c r="C840" s="28" t="s">
        <v>95</v>
      </c>
      <c r="D840" s="28" t="s">
        <v>671</v>
      </c>
      <c r="E840" s="28" t="s">
        <v>671</v>
      </c>
      <c r="F840" s="29" t="s">
        <v>117</v>
      </c>
      <c r="G840" s="29" t="s">
        <v>251</v>
      </c>
      <c r="H840" s="31">
        <v>470604.33</v>
      </c>
      <c r="I840" s="35">
        <v>424.38301999999999</v>
      </c>
      <c r="J840" s="33">
        <f t="shared" si="12"/>
        <v>90.178307539159263</v>
      </c>
    </row>
    <row r="841" spans="1:10" ht="23.25" customHeight="1">
      <c r="A841" s="53" t="s">
        <v>252</v>
      </c>
      <c r="B841" s="54"/>
      <c r="C841" s="28" t="s">
        <v>95</v>
      </c>
      <c r="D841" s="28" t="s">
        <v>671</v>
      </c>
      <c r="E841" s="28" t="s">
        <v>671</v>
      </c>
      <c r="F841" s="29" t="s">
        <v>117</v>
      </c>
      <c r="G841" s="29" t="s">
        <v>253</v>
      </c>
      <c r="H841" s="31">
        <v>470604.33</v>
      </c>
      <c r="I841" s="35">
        <v>424.38301999999999</v>
      </c>
      <c r="J841" s="33">
        <f t="shared" si="12"/>
        <v>90.178307539159263</v>
      </c>
    </row>
    <row r="842" spans="1:10" ht="15" customHeight="1">
      <c r="A842" s="53" t="s">
        <v>699</v>
      </c>
      <c r="B842" s="54"/>
      <c r="C842" s="28" t="s">
        <v>95</v>
      </c>
      <c r="D842" s="28" t="s">
        <v>671</v>
      </c>
      <c r="E842" s="28" t="s">
        <v>671</v>
      </c>
      <c r="F842" s="29" t="s">
        <v>117</v>
      </c>
      <c r="G842" s="29" t="s">
        <v>700</v>
      </c>
      <c r="H842" s="31">
        <v>720000</v>
      </c>
      <c r="I842" s="35">
        <v>720</v>
      </c>
      <c r="J842" s="33">
        <f t="shared" si="12"/>
        <v>100</v>
      </c>
    </row>
    <row r="843" spans="1:10" ht="15" customHeight="1">
      <c r="A843" s="53" t="s">
        <v>118</v>
      </c>
      <c r="B843" s="54"/>
      <c r="C843" s="28" t="s">
        <v>95</v>
      </c>
      <c r="D843" s="28" t="s">
        <v>671</v>
      </c>
      <c r="E843" s="28" t="s">
        <v>671</v>
      </c>
      <c r="F843" s="29" t="s">
        <v>117</v>
      </c>
      <c r="G843" s="29" t="s">
        <v>119</v>
      </c>
      <c r="H843" s="31">
        <v>720000</v>
      </c>
      <c r="I843" s="35">
        <v>720</v>
      </c>
      <c r="J843" s="33">
        <f t="shared" si="12"/>
        <v>100</v>
      </c>
    </row>
    <row r="844" spans="1:10" ht="15" customHeight="1">
      <c r="A844" s="61" t="s">
        <v>231</v>
      </c>
      <c r="B844" s="62"/>
      <c r="C844" s="23" t="s">
        <v>95</v>
      </c>
      <c r="D844" s="23" t="s">
        <v>671</v>
      </c>
      <c r="E844" s="23" t="s">
        <v>671</v>
      </c>
      <c r="F844" s="24" t="s">
        <v>399</v>
      </c>
      <c r="G844" s="24"/>
      <c r="H844" s="25">
        <v>2457609</v>
      </c>
      <c r="I844" s="34">
        <v>2100.3185600000002</v>
      </c>
      <c r="J844" s="27">
        <f t="shared" ref="J844:J907" si="13">I844/H844*100000</f>
        <v>85.461868018875265</v>
      </c>
    </row>
    <row r="845" spans="1:10" ht="23.25" customHeight="1">
      <c r="A845" s="53" t="s">
        <v>233</v>
      </c>
      <c r="B845" s="54"/>
      <c r="C845" s="28" t="s">
        <v>95</v>
      </c>
      <c r="D845" s="28" t="s">
        <v>671</v>
      </c>
      <c r="E845" s="28" t="s">
        <v>671</v>
      </c>
      <c r="F845" s="29" t="s">
        <v>120</v>
      </c>
      <c r="G845" s="30"/>
      <c r="H845" s="31">
        <v>2457609</v>
      </c>
      <c r="I845" s="35">
        <v>2100.3185600000002</v>
      </c>
      <c r="J845" s="33">
        <f t="shared" si="13"/>
        <v>85.461868018875265</v>
      </c>
    </row>
    <row r="846" spans="1:10" ht="23.25" customHeight="1">
      <c r="A846" s="53" t="s">
        <v>121</v>
      </c>
      <c r="B846" s="54"/>
      <c r="C846" s="28" t="s">
        <v>95</v>
      </c>
      <c r="D846" s="28" t="s">
        <v>671</v>
      </c>
      <c r="E846" s="28" t="s">
        <v>671</v>
      </c>
      <c r="F846" s="29" t="s">
        <v>122</v>
      </c>
      <c r="G846" s="30"/>
      <c r="H846" s="31">
        <v>2457609</v>
      </c>
      <c r="I846" s="35">
        <f>I847+I849+I851</f>
        <v>2100.3185600000002</v>
      </c>
      <c r="J846" s="33">
        <f t="shared" si="13"/>
        <v>85.461868018875265</v>
      </c>
    </row>
    <row r="847" spans="1:10" ht="45.75" customHeight="1">
      <c r="A847" s="53" t="s">
        <v>237</v>
      </c>
      <c r="B847" s="54"/>
      <c r="C847" s="28" t="s">
        <v>95</v>
      </c>
      <c r="D847" s="28" t="s">
        <v>671</v>
      </c>
      <c r="E847" s="28" t="s">
        <v>671</v>
      </c>
      <c r="F847" s="29" t="s">
        <v>122</v>
      </c>
      <c r="G847" s="29" t="s">
        <v>238</v>
      </c>
      <c r="H847" s="31">
        <v>1992800</v>
      </c>
      <c r="I847" s="35">
        <v>1909.6566700000001</v>
      </c>
      <c r="J847" s="33">
        <f t="shared" si="13"/>
        <v>95.827813629064636</v>
      </c>
    </row>
    <row r="848" spans="1:10" ht="15" customHeight="1">
      <c r="A848" s="53" t="s">
        <v>330</v>
      </c>
      <c r="B848" s="54"/>
      <c r="C848" s="28" t="s">
        <v>95</v>
      </c>
      <c r="D848" s="28" t="s">
        <v>671</v>
      </c>
      <c r="E848" s="28" t="s">
        <v>671</v>
      </c>
      <c r="F848" s="29" t="s">
        <v>122</v>
      </c>
      <c r="G848" s="29" t="s">
        <v>331</v>
      </c>
      <c r="H848" s="31">
        <v>1992800</v>
      </c>
      <c r="I848" s="35">
        <v>1909.6566700000001</v>
      </c>
      <c r="J848" s="33">
        <f t="shared" si="13"/>
        <v>95.827813629064636</v>
      </c>
    </row>
    <row r="849" spans="1:10" ht="23.25" customHeight="1">
      <c r="A849" s="53" t="s">
        <v>250</v>
      </c>
      <c r="B849" s="54"/>
      <c r="C849" s="28" t="s">
        <v>95</v>
      </c>
      <c r="D849" s="28" t="s">
        <v>671</v>
      </c>
      <c r="E849" s="28" t="s">
        <v>671</v>
      </c>
      <c r="F849" s="29" t="s">
        <v>122</v>
      </c>
      <c r="G849" s="29" t="s">
        <v>251</v>
      </c>
      <c r="H849" s="31">
        <v>443809</v>
      </c>
      <c r="I849" s="35">
        <v>180.89928</v>
      </c>
      <c r="J849" s="33">
        <f t="shared" si="13"/>
        <v>40.760615489996823</v>
      </c>
    </row>
    <row r="850" spans="1:10" ht="23.25" customHeight="1">
      <c r="A850" s="53" t="s">
        <v>252</v>
      </c>
      <c r="B850" s="54"/>
      <c r="C850" s="28" t="s">
        <v>95</v>
      </c>
      <c r="D850" s="28" t="s">
        <v>671</v>
      </c>
      <c r="E850" s="28" t="s">
        <v>671</v>
      </c>
      <c r="F850" s="29" t="s">
        <v>122</v>
      </c>
      <c r="G850" s="29" t="s">
        <v>253</v>
      </c>
      <c r="H850" s="31">
        <v>443809</v>
      </c>
      <c r="I850" s="35">
        <v>180.89928</v>
      </c>
      <c r="J850" s="33">
        <f t="shared" si="13"/>
        <v>40.760615489996823</v>
      </c>
    </row>
    <row r="851" spans="1:10" ht="15" customHeight="1">
      <c r="A851" s="53" t="s">
        <v>278</v>
      </c>
      <c r="B851" s="54"/>
      <c r="C851" s="28" t="s">
        <v>95</v>
      </c>
      <c r="D851" s="28" t="s">
        <v>671</v>
      </c>
      <c r="E851" s="28" t="s">
        <v>671</v>
      </c>
      <c r="F851" s="29" t="s">
        <v>122</v>
      </c>
      <c r="G851" s="29" t="s">
        <v>279</v>
      </c>
      <c r="H851" s="31">
        <v>21000</v>
      </c>
      <c r="I851" s="35">
        <v>9.7626100000000005</v>
      </c>
      <c r="J851" s="33">
        <f t="shared" si="13"/>
        <v>46.488619047619054</v>
      </c>
    </row>
    <row r="852" spans="1:10" ht="15" customHeight="1">
      <c r="A852" s="53" t="s">
        <v>280</v>
      </c>
      <c r="B852" s="54"/>
      <c r="C852" s="28" t="s">
        <v>95</v>
      </c>
      <c r="D852" s="28" t="s">
        <v>671</v>
      </c>
      <c r="E852" s="28" t="s">
        <v>671</v>
      </c>
      <c r="F852" s="29" t="s">
        <v>122</v>
      </c>
      <c r="G852" s="29" t="s">
        <v>281</v>
      </c>
      <c r="H852" s="31">
        <v>21000</v>
      </c>
      <c r="I852" s="35">
        <v>9.7626100000000005</v>
      </c>
      <c r="J852" s="33">
        <f t="shared" si="13"/>
        <v>46.488619047619054</v>
      </c>
    </row>
    <row r="853" spans="1:10" ht="15" customHeight="1">
      <c r="A853" s="57" t="s">
        <v>71</v>
      </c>
      <c r="B853" s="58"/>
      <c r="C853" s="15" t="s">
        <v>95</v>
      </c>
      <c r="D853" s="15" t="s">
        <v>671</v>
      </c>
      <c r="E853" s="15" t="s">
        <v>409</v>
      </c>
      <c r="F853" s="15"/>
      <c r="G853" s="15"/>
      <c r="H853" s="16">
        <v>100000</v>
      </c>
      <c r="I853" s="36">
        <v>100</v>
      </c>
      <c r="J853" s="18">
        <f t="shared" si="13"/>
        <v>100</v>
      </c>
    </row>
    <row r="854" spans="1:10" ht="22.5" customHeight="1">
      <c r="A854" s="59" t="s">
        <v>243</v>
      </c>
      <c r="B854" s="60"/>
      <c r="C854" s="19" t="s">
        <v>95</v>
      </c>
      <c r="D854" s="19" t="s">
        <v>671</v>
      </c>
      <c r="E854" s="19" t="s">
        <v>409</v>
      </c>
      <c r="F854" s="19" t="s">
        <v>244</v>
      </c>
      <c r="G854" s="19"/>
      <c r="H854" s="20">
        <v>100000</v>
      </c>
      <c r="I854" s="37">
        <v>100</v>
      </c>
      <c r="J854" s="22">
        <f t="shared" si="13"/>
        <v>100</v>
      </c>
    </row>
    <row r="855" spans="1:10" ht="23.25" customHeight="1">
      <c r="A855" s="61" t="s">
        <v>82</v>
      </c>
      <c r="B855" s="62"/>
      <c r="C855" s="23" t="s">
        <v>95</v>
      </c>
      <c r="D855" s="23" t="s">
        <v>671</v>
      </c>
      <c r="E855" s="23" t="s">
        <v>409</v>
      </c>
      <c r="F855" s="24" t="s">
        <v>83</v>
      </c>
      <c r="G855" s="24"/>
      <c r="H855" s="25">
        <v>100000</v>
      </c>
      <c r="I855" s="34">
        <v>100</v>
      </c>
      <c r="J855" s="27">
        <f t="shared" si="13"/>
        <v>100</v>
      </c>
    </row>
    <row r="856" spans="1:10" ht="23.25" customHeight="1">
      <c r="A856" s="53" t="s">
        <v>84</v>
      </c>
      <c r="B856" s="54"/>
      <c r="C856" s="28" t="s">
        <v>95</v>
      </c>
      <c r="D856" s="28" t="s">
        <v>671</v>
      </c>
      <c r="E856" s="28" t="s">
        <v>409</v>
      </c>
      <c r="F856" s="29" t="s">
        <v>85</v>
      </c>
      <c r="G856" s="30"/>
      <c r="H856" s="31">
        <v>100000</v>
      </c>
      <c r="I856" s="35">
        <v>100</v>
      </c>
      <c r="J856" s="33">
        <f t="shared" si="13"/>
        <v>100</v>
      </c>
    </row>
    <row r="857" spans="1:10" ht="23.25" customHeight="1">
      <c r="A857" s="53" t="s">
        <v>88</v>
      </c>
      <c r="B857" s="54"/>
      <c r="C857" s="28" t="s">
        <v>95</v>
      </c>
      <c r="D857" s="28" t="s">
        <v>671</v>
      </c>
      <c r="E857" s="28" t="s">
        <v>409</v>
      </c>
      <c r="F857" s="29" t="s">
        <v>89</v>
      </c>
      <c r="G857" s="30"/>
      <c r="H857" s="31">
        <v>100000</v>
      </c>
      <c r="I857" s="35">
        <v>100</v>
      </c>
      <c r="J857" s="33">
        <f t="shared" si="13"/>
        <v>100</v>
      </c>
    </row>
    <row r="858" spans="1:10" ht="23.25" customHeight="1">
      <c r="A858" s="53" t="s">
        <v>250</v>
      </c>
      <c r="B858" s="54"/>
      <c r="C858" s="28" t="s">
        <v>95</v>
      </c>
      <c r="D858" s="28" t="s">
        <v>671</v>
      </c>
      <c r="E858" s="28" t="s">
        <v>409</v>
      </c>
      <c r="F858" s="29" t="s">
        <v>89</v>
      </c>
      <c r="G858" s="29" t="s">
        <v>251</v>
      </c>
      <c r="H858" s="31">
        <v>100000</v>
      </c>
      <c r="I858" s="35">
        <v>100</v>
      </c>
      <c r="J858" s="33">
        <f t="shared" si="13"/>
        <v>100</v>
      </c>
    </row>
    <row r="859" spans="1:10" ht="23.25" customHeight="1">
      <c r="A859" s="53" t="s">
        <v>252</v>
      </c>
      <c r="B859" s="54"/>
      <c r="C859" s="28" t="s">
        <v>95</v>
      </c>
      <c r="D859" s="28" t="s">
        <v>671</v>
      </c>
      <c r="E859" s="28" t="s">
        <v>409</v>
      </c>
      <c r="F859" s="29" t="s">
        <v>89</v>
      </c>
      <c r="G859" s="29" t="s">
        <v>253</v>
      </c>
      <c r="H859" s="31">
        <v>100000</v>
      </c>
      <c r="I859" s="35">
        <v>100</v>
      </c>
      <c r="J859" s="33">
        <f t="shared" si="13"/>
        <v>100</v>
      </c>
    </row>
    <row r="860" spans="1:10" ht="15" customHeight="1">
      <c r="A860" s="55" t="s">
        <v>123</v>
      </c>
      <c r="B860" s="56"/>
      <c r="C860" s="11" t="s">
        <v>95</v>
      </c>
      <c r="D860" s="11" t="s">
        <v>519</v>
      </c>
      <c r="E860" s="11"/>
      <c r="F860" s="11"/>
      <c r="G860" s="11"/>
      <c r="H860" s="12">
        <v>102625109.26000001</v>
      </c>
      <c r="I860" s="38">
        <f>I861+I908</f>
        <v>101401.77871</v>
      </c>
      <c r="J860" s="14">
        <f t="shared" si="13"/>
        <v>98.807961756317638</v>
      </c>
    </row>
    <row r="861" spans="1:10" ht="15" customHeight="1">
      <c r="A861" s="57" t="s">
        <v>124</v>
      </c>
      <c r="B861" s="58"/>
      <c r="C861" s="15" t="s">
        <v>95</v>
      </c>
      <c r="D861" s="15" t="s">
        <v>519</v>
      </c>
      <c r="E861" s="15" t="s">
        <v>226</v>
      </c>
      <c r="F861" s="15"/>
      <c r="G861" s="15"/>
      <c r="H861" s="16">
        <v>99603472.760000005</v>
      </c>
      <c r="I861" s="36">
        <f>I862+I902</f>
        <v>98480.18677</v>
      </c>
      <c r="J861" s="18">
        <f t="shared" si="13"/>
        <v>98.872242142895345</v>
      </c>
    </row>
    <row r="862" spans="1:10" ht="15" customHeight="1">
      <c r="A862" s="59" t="s">
        <v>102</v>
      </c>
      <c r="B862" s="60"/>
      <c r="C862" s="19" t="s">
        <v>95</v>
      </c>
      <c r="D862" s="19" t="s">
        <v>519</v>
      </c>
      <c r="E862" s="19" t="s">
        <v>226</v>
      </c>
      <c r="F862" s="19" t="s">
        <v>103</v>
      </c>
      <c r="G862" s="19"/>
      <c r="H862" s="20">
        <v>99486472.760000005</v>
      </c>
      <c r="I862" s="37">
        <f>I863+I871+I882</f>
        <v>98363.18677</v>
      </c>
      <c r="J862" s="22">
        <f t="shared" si="13"/>
        <v>98.870915855354724</v>
      </c>
    </row>
    <row r="863" spans="1:10" ht="15" customHeight="1">
      <c r="A863" s="61" t="s">
        <v>125</v>
      </c>
      <c r="B863" s="62"/>
      <c r="C863" s="23" t="s">
        <v>95</v>
      </c>
      <c r="D863" s="23" t="s">
        <v>519</v>
      </c>
      <c r="E863" s="23" t="s">
        <v>226</v>
      </c>
      <c r="F863" s="24" t="s">
        <v>126</v>
      </c>
      <c r="G863" s="24"/>
      <c r="H863" s="25">
        <v>3499904</v>
      </c>
      <c r="I863" s="34">
        <v>3446.7810800000002</v>
      </c>
      <c r="J863" s="27">
        <f t="shared" si="13"/>
        <v>98.482160653549357</v>
      </c>
    </row>
    <row r="864" spans="1:10" ht="23.25" customHeight="1">
      <c r="A864" s="53" t="s">
        <v>127</v>
      </c>
      <c r="B864" s="54"/>
      <c r="C864" s="28" t="s">
        <v>95</v>
      </c>
      <c r="D864" s="28" t="s">
        <v>519</v>
      </c>
      <c r="E864" s="28" t="s">
        <v>226</v>
      </c>
      <c r="F864" s="29" t="s">
        <v>128</v>
      </c>
      <c r="G864" s="30"/>
      <c r="H864" s="31">
        <v>3499904</v>
      </c>
      <c r="I864" s="35">
        <v>3446.7810800000002</v>
      </c>
      <c r="J864" s="33">
        <f t="shared" si="13"/>
        <v>98.482160653549357</v>
      </c>
    </row>
    <row r="865" spans="1:13" ht="23.25" customHeight="1">
      <c r="A865" s="53" t="s">
        <v>129</v>
      </c>
      <c r="B865" s="54"/>
      <c r="C865" s="28" t="s">
        <v>95</v>
      </c>
      <c r="D865" s="28" t="s">
        <v>519</v>
      </c>
      <c r="E865" s="28" t="s">
        <v>226</v>
      </c>
      <c r="F865" s="29" t="s">
        <v>130</v>
      </c>
      <c r="G865" s="30"/>
      <c r="H865" s="31">
        <v>3326700</v>
      </c>
      <c r="I865" s="35">
        <v>3326.7</v>
      </c>
      <c r="J865" s="33">
        <f t="shared" si="13"/>
        <v>100</v>
      </c>
    </row>
    <row r="866" spans="1:13" ht="23.25" customHeight="1">
      <c r="A866" s="53" t="s">
        <v>382</v>
      </c>
      <c r="B866" s="54"/>
      <c r="C866" s="28" t="s">
        <v>95</v>
      </c>
      <c r="D866" s="28" t="s">
        <v>519</v>
      </c>
      <c r="E866" s="28" t="s">
        <v>226</v>
      </c>
      <c r="F866" s="29" t="s">
        <v>130</v>
      </c>
      <c r="G866" s="29" t="s">
        <v>383</v>
      </c>
      <c r="H866" s="31">
        <v>3326700</v>
      </c>
      <c r="I866" s="35">
        <v>3326.7</v>
      </c>
      <c r="J866" s="33">
        <f t="shared" si="13"/>
        <v>100</v>
      </c>
    </row>
    <row r="867" spans="1:13" ht="15" customHeight="1">
      <c r="A867" s="53" t="s">
        <v>535</v>
      </c>
      <c r="B867" s="54"/>
      <c r="C867" s="28" t="s">
        <v>95</v>
      </c>
      <c r="D867" s="28" t="s">
        <v>519</v>
      </c>
      <c r="E867" s="28" t="s">
        <v>226</v>
      </c>
      <c r="F867" s="29" t="s">
        <v>130</v>
      </c>
      <c r="G867" s="29" t="s">
        <v>536</v>
      </c>
      <c r="H867" s="31">
        <v>3326700</v>
      </c>
      <c r="I867" s="35">
        <v>3326.7</v>
      </c>
      <c r="J867" s="33">
        <f t="shared" si="13"/>
        <v>100</v>
      </c>
    </row>
    <row r="868" spans="1:13" ht="23.25" customHeight="1">
      <c r="A868" s="53" t="s">
        <v>131</v>
      </c>
      <c r="B868" s="54"/>
      <c r="C868" s="28" t="s">
        <v>95</v>
      </c>
      <c r="D868" s="28" t="s">
        <v>519</v>
      </c>
      <c r="E868" s="28" t="s">
        <v>226</v>
      </c>
      <c r="F868" s="29" t="s">
        <v>132</v>
      </c>
      <c r="G868" s="30"/>
      <c r="H868" s="31">
        <v>173204</v>
      </c>
      <c r="I868" s="35">
        <v>120.08108</v>
      </c>
      <c r="J868" s="33">
        <f t="shared" si="13"/>
        <v>69.329276460127943</v>
      </c>
    </row>
    <row r="869" spans="1:13" ht="23.25" customHeight="1">
      <c r="A869" s="53" t="s">
        <v>382</v>
      </c>
      <c r="B869" s="54"/>
      <c r="C869" s="28" t="s">
        <v>95</v>
      </c>
      <c r="D869" s="28" t="s">
        <v>519</v>
      </c>
      <c r="E869" s="28" t="s">
        <v>226</v>
      </c>
      <c r="F869" s="29" t="s">
        <v>132</v>
      </c>
      <c r="G869" s="29" t="s">
        <v>383</v>
      </c>
      <c r="H869" s="31">
        <v>173204</v>
      </c>
      <c r="I869" s="35">
        <v>120.08108</v>
      </c>
      <c r="J869" s="33">
        <f t="shared" si="13"/>
        <v>69.329276460127943</v>
      </c>
    </row>
    <row r="870" spans="1:13" ht="15" customHeight="1">
      <c r="A870" s="53" t="s">
        <v>535</v>
      </c>
      <c r="B870" s="54"/>
      <c r="C870" s="28" t="s">
        <v>95</v>
      </c>
      <c r="D870" s="28" t="s">
        <v>519</v>
      </c>
      <c r="E870" s="28" t="s">
        <v>226</v>
      </c>
      <c r="F870" s="29" t="s">
        <v>132</v>
      </c>
      <c r="G870" s="29" t="s">
        <v>536</v>
      </c>
      <c r="H870" s="31">
        <v>173204</v>
      </c>
      <c r="I870" s="35">
        <v>120.08108</v>
      </c>
      <c r="J870" s="33">
        <f t="shared" si="13"/>
        <v>69.329276460127943</v>
      </c>
    </row>
    <row r="871" spans="1:13" ht="15" customHeight="1">
      <c r="A871" s="61" t="s">
        <v>133</v>
      </c>
      <c r="B871" s="62"/>
      <c r="C871" s="23" t="s">
        <v>95</v>
      </c>
      <c r="D871" s="23" t="s">
        <v>519</v>
      </c>
      <c r="E871" s="23" t="s">
        <v>226</v>
      </c>
      <c r="F871" s="24" t="s">
        <v>134</v>
      </c>
      <c r="G871" s="24"/>
      <c r="H871" s="25">
        <v>16071903.43</v>
      </c>
      <c r="I871" s="34">
        <v>15895.58863</v>
      </c>
      <c r="J871" s="27">
        <f t="shared" si="13"/>
        <v>98.902962547230786</v>
      </c>
    </row>
    <row r="872" spans="1:13" ht="34.5" customHeight="1">
      <c r="A872" s="53" t="s">
        <v>135</v>
      </c>
      <c r="B872" s="54"/>
      <c r="C872" s="28" t="s">
        <v>95</v>
      </c>
      <c r="D872" s="28" t="s">
        <v>519</v>
      </c>
      <c r="E872" s="28" t="s">
        <v>226</v>
      </c>
      <c r="F872" s="29" t="s">
        <v>136</v>
      </c>
      <c r="G872" s="30"/>
      <c r="H872" s="31">
        <v>16071903.43</v>
      </c>
      <c r="I872" s="35">
        <v>15895.58863</v>
      </c>
      <c r="J872" s="33">
        <f t="shared" si="13"/>
        <v>98.902962547230786</v>
      </c>
    </row>
    <row r="873" spans="1:13" ht="23.25" customHeight="1">
      <c r="A873" s="53" t="s">
        <v>137</v>
      </c>
      <c r="B873" s="54"/>
      <c r="C873" s="28" t="s">
        <v>95</v>
      </c>
      <c r="D873" s="28" t="s">
        <v>519</v>
      </c>
      <c r="E873" s="28" t="s">
        <v>226</v>
      </c>
      <c r="F873" s="29" t="s">
        <v>138</v>
      </c>
      <c r="G873" s="30"/>
      <c r="H873" s="31">
        <v>15101200</v>
      </c>
      <c r="I873" s="35">
        <v>15101.2</v>
      </c>
      <c r="J873" s="33">
        <f t="shared" si="13"/>
        <v>100</v>
      </c>
      <c r="M873" s="43"/>
    </row>
    <row r="874" spans="1:13" ht="23.25" customHeight="1">
      <c r="A874" s="53" t="s">
        <v>382</v>
      </c>
      <c r="B874" s="54"/>
      <c r="C874" s="28" t="s">
        <v>95</v>
      </c>
      <c r="D874" s="28" t="s">
        <v>519</v>
      </c>
      <c r="E874" s="28" t="s">
        <v>226</v>
      </c>
      <c r="F874" s="29" t="s">
        <v>138</v>
      </c>
      <c r="G874" s="29" t="s">
        <v>383</v>
      </c>
      <c r="H874" s="31">
        <v>15101200</v>
      </c>
      <c r="I874" s="35">
        <v>15101.2</v>
      </c>
      <c r="J874" s="33">
        <f t="shared" si="13"/>
        <v>100</v>
      </c>
    </row>
    <row r="875" spans="1:13" ht="15" customHeight="1">
      <c r="A875" s="53" t="s">
        <v>535</v>
      </c>
      <c r="B875" s="54"/>
      <c r="C875" s="28" t="s">
        <v>95</v>
      </c>
      <c r="D875" s="28" t="s">
        <v>519</v>
      </c>
      <c r="E875" s="28" t="s">
        <v>226</v>
      </c>
      <c r="F875" s="29" t="s">
        <v>138</v>
      </c>
      <c r="G875" s="29" t="s">
        <v>536</v>
      </c>
      <c r="H875" s="31">
        <v>15101200</v>
      </c>
      <c r="I875" s="35">
        <v>15101.2</v>
      </c>
      <c r="J875" s="33">
        <f t="shared" si="13"/>
        <v>100</v>
      </c>
    </row>
    <row r="876" spans="1:13" ht="23.25" customHeight="1">
      <c r="A876" s="53" t="s">
        <v>131</v>
      </c>
      <c r="B876" s="54"/>
      <c r="C876" s="28" t="s">
        <v>95</v>
      </c>
      <c r="D876" s="28" t="s">
        <v>519</v>
      </c>
      <c r="E876" s="28" t="s">
        <v>226</v>
      </c>
      <c r="F876" s="29" t="s">
        <v>139</v>
      </c>
      <c r="G876" s="30"/>
      <c r="H876" s="31">
        <v>825391</v>
      </c>
      <c r="I876" s="35">
        <v>649.07619999999997</v>
      </c>
      <c r="J876" s="33">
        <f t="shared" si="13"/>
        <v>78.638633084198887</v>
      </c>
    </row>
    <row r="877" spans="1:13" ht="23.25" customHeight="1">
      <c r="A877" s="53" t="s">
        <v>382</v>
      </c>
      <c r="B877" s="54"/>
      <c r="C877" s="28" t="s">
        <v>95</v>
      </c>
      <c r="D877" s="28" t="s">
        <v>519</v>
      </c>
      <c r="E877" s="28" t="s">
        <v>226</v>
      </c>
      <c r="F877" s="29" t="s">
        <v>139</v>
      </c>
      <c r="G877" s="29" t="s">
        <v>383</v>
      </c>
      <c r="H877" s="31">
        <v>825391</v>
      </c>
      <c r="I877" s="35">
        <v>649.07619999999997</v>
      </c>
      <c r="J877" s="33">
        <f t="shared" si="13"/>
        <v>78.638633084198887</v>
      </c>
    </row>
    <row r="878" spans="1:13" ht="15" customHeight="1">
      <c r="A878" s="53" t="s">
        <v>535</v>
      </c>
      <c r="B878" s="54"/>
      <c r="C878" s="28" t="s">
        <v>95</v>
      </c>
      <c r="D878" s="28" t="s">
        <v>519</v>
      </c>
      <c r="E878" s="28" t="s">
        <v>226</v>
      </c>
      <c r="F878" s="29" t="s">
        <v>139</v>
      </c>
      <c r="G878" s="29" t="s">
        <v>536</v>
      </c>
      <c r="H878" s="31">
        <v>825391</v>
      </c>
      <c r="I878" s="35">
        <v>649.07619999999997</v>
      </c>
      <c r="J878" s="33">
        <f t="shared" si="13"/>
        <v>78.638633084198887</v>
      </c>
    </row>
    <row r="879" spans="1:13" ht="34.5" customHeight="1">
      <c r="A879" s="53" t="s">
        <v>140</v>
      </c>
      <c r="B879" s="54"/>
      <c r="C879" s="28" t="s">
        <v>95</v>
      </c>
      <c r="D879" s="28" t="s">
        <v>519</v>
      </c>
      <c r="E879" s="28" t="s">
        <v>226</v>
      </c>
      <c r="F879" s="29" t="s">
        <v>141</v>
      </c>
      <c r="G879" s="30"/>
      <c r="H879" s="31">
        <v>145312.43</v>
      </c>
      <c r="I879" s="35">
        <v>145.31243000000001</v>
      </c>
      <c r="J879" s="33">
        <f t="shared" si="13"/>
        <v>100</v>
      </c>
    </row>
    <row r="880" spans="1:13" ht="23.25" customHeight="1">
      <c r="A880" s="53" t="s">
        <v>382</v>
      </c>
      <c r="B880" s="54"/>
      <c r="C880" s="28" t="s">
        <v>95</v>
      </c>
      <c r="D880" s="28" t="s">
        <v>519</v>
      </c>
      <c r="E880" s="28" t="s">
        <v>226</v>
      </c>
      <c r="F880" s="29" t="s">
        <v>141</v>
      </c>
      <c r="G880" s="29" t="s">
        <v>383</v>
      </c>
      <c r="H880" s="31">
        <v>145312.43</v>
      </c>
      <c r="I880" s="35">
        <v>145.31243000000001</v>
      </c>
      <c r="J880" s="33">
        <f t="shared" si="13"/>
        <v>100</v>
      </c>
    </row>
    <row r="881" spans="1:10" ht="15" customHeight="1">
      <c r="A881" s="53" t="s">
        <v>535</v>
      </c>
      <c r="B881" s="54"/>
      <c r="C881" s="28" t="s">
        <v>95</v>
      </c>
      <c r="D881" s="28" t="s">
        <v>519</v>
      </c>
      <c r="E881" s="28" t="s">
        <v>226</v>
      </c>
      <c r="F881" s="29" t="s">
        <v>141</v>
      </c>
      <c r="G881" s="29" t="s">
        <v>536</v>
      </c>
      <c r="H881" s="31">
        <v>145312.43</v>
      </c>
      <c r="I881" s="35">
        <v>145.31243000000001</v>
      </c>
      <c r="J881" s="33">
        <f t="shared" si="13"/>
        <v>100</v>
      </c>
    </row>
    <row r="882" spans="1:10" ht="34.5" customHeight="1">
      <c r="A882" s="61" t="s">
        <v>142</v>
      </c>
      <c r="B882" s="62"/>
      <c r="C882" s="23" t="s">
        <v>95</v>
      </c>
      <c r="D882" s="23" t="s">
        <v>519</v>
      </c>
      <c r="E882" s="23" t="s">
        <v>226</v>
      </c>
      <c r="F882" s="24" t="s">
        <v>143</v>
      </c>
      <c r="G882" s="24"/>
      <c r="H882" s="25">
        <v>79914665.329999998</v>
      </c>
      <c r="I882" s="34">
        <f>I883+I890+I897</f>
        <v>79020.817060000001</v>
      </c>
      <c r="J882" s="27">
        <f t="shared" si="13"/>
        <v>98.881496573490068</v>
      </c>
    </row>
    <row r="883" spans="1:10" ht="23.25" customHeight="1">
      <c r="A883" s="53" t="s">
        <v>144</v>
      </c>
      <c r="B883" s="54"/>
      <c r="C883" s="28" t="s">
        <v>95</v>
      </c>
      <c r="D883" s="28" t="s">
        <v>519</v>
      </c>
      <c r="E883" s="28" t="s">
        <v>226</v>
      </c>
      <c r="F883" s="29" t="s">
        <v>145</v>
      </c>
      <c r="G883" s="30"/>
      <c r="H883" s="31">
        <v>73932100</v>
      </c>
      <c r="I883" s="35">
        <f>I884+I887</f>
        <v>73932.100000000006</v>
      </c>
      <c r="J883" s="33">
        <f t="shared" si="13"/>
        <v>100</v>
      </c>
    </row>
    <row r="884" spans="1:10" ht="15" customHeight="1">
      <c r="A884" s="53" t="s">
        <v>146</v>
      </c>
      <c r="B884" s="54"/>
      <c r="C884" s="28" t="s">
        <v>95</v>
      </c>
      <c r="D884" s="28" t="s">
        <v>519</v>
      </c>
      <c r="E884" s="28" t="s">
        <v>226</v>
      </c>
      <c r="F884" s="29" t="s">
        <v>147</v>
      </c>
      <c r="G884" s="30"/>
      <c r="H884" s="31">
        <v>2473800</v>
      </c>
      <c r="I884" s="35">
        <v>2473.8000000000002</v>
      </c>
      <c r="J884" s="33">
        <f t="shared" si="13"/>
        <v>100</v>
      </c>
    </row>
    <row r="885" spans="1:10" ht="23.25" customHeight="1">
      <c r="A885" s="53" t="s">
        <v>382</v>
      </c>
      <c r="B885" s="54"/>
      <c r="C885" s="28" t="s">
        <v>95</v>
      </c>
      <c r="D885" s="28" t="s">
        <v>519</v>
      </c>
      <c r="E885" s="28" t="s">
        <v>226</v>
      </c>
      <c r="F885" s="29" t="s">
        <v>147</v>
      </c>
      <c r="G885" s="29" t="s">
        <v>383</v>
      </c>
      <c r="H885" s="31">
        <v>2473800</v>
      </c>
      <c r="I885" s="35">
        <v>2473.8000000000002</v>
      </c>
      <c r="J885" s="33">
        <f t="shared" si="13"/>
        <v>100</v>
      </c>
    </row>
    <row r="886" spans="1:10" ht="15" customHeight="1">
      <c r="A886" s="53" t="s">
        <v>535</v>
      </c>
      <c r="B886" s="54"/>
      <c r="C886" s="28" t="s">
        <v>95</v>
      </c>
      <c r="D886" s="28" t="s">
        <v>519</v>
      </c>
      <c r="E886" s="28" t="s">
        <v>226</v>
      </c>
      <c r="F886" s="29" t="s">
        <v>147</v>
      </c>
      <c r="G886" s="29" t="s">
        <v>536</v>
      </c>
      <c r="H886" s="31">
        <v>2473800</v>
      </c>
      <c r="I886" s="35">
        <v>2473.8000000000002</v>
      </c>
      <c r="J886" s="33">
        <f t="shared" si="13"/>
        <v>100</v>
      </c>
    </row>
    <row r="887" spans="1:10" ht="34.5" customHeight="1">
      <c r="A887" s="53" t="s">
        <v>148</v>
      </c>
      <c r="B887" s="54"/>
      <c r="C887" s="28" t="s">
        <v>95</v>
      </c>
      <c r="D887" s="28" t="s">
        <v>519</v>
      </c>
      <c r="E887" s="28" t="s">
        <v>226</v>
      </c>
      <c r="F887" s="29" t="s">
        <v>149</v>
      </c>
      <c r="G887" s="30"/>
      <c r="H887" s="31">
        <v>71458300</v>
      </c>
      <c r="I887" s="35">
        <v>71458.3</v>
      </c>
      <c r="J887" s="33">
        <f t="shared" si="13"/>
        <v>100</v>
      </c>
    </row>
    <row r="888" spans="1:10" ht="23.25" customHeight="1">
      <c r="A888" s="53" t="s">
        <v>382</v>
      </c>
      <c r="B888" s="54"/>
      <c r="C888" s="28" t="s">
        <v>95</v>
      </c>
      <c r="D888" s="28" t="s">
        <v>519</v>
      </c>
      <c r="E888" s="28" t="s">
        <v>226</v>
      </c>
      <c r="F888" s="29" t="s">
        <v>149</v>
      </c>
      <c r="G888" s="29" t="s">
        <v>383</v>
      </c>
      <c r="H888" s="31">
        <v>71458300</v>
      </c>
      <c r="I888" s="35">
        <v>71458.3</v>
      </c>
      <c r="J888" s="33">
        <f t="shared" si="13"/>
        <v>100</v>
      </c>
    </row>
    <row r="889" spans="1:10" ht="15" customHeight="1">
      <c r="A889" s="53" t="s">
        <v>535</v>
      </c>
      <c r="B889" s="54"/>
      <c r="C889" s="28" t="s">
        <v>95</v>
      </c>
      <c r="D889" s="28" t="s">
        <v>519</v>
      </c>
      <c r="E889" s="28" t="s">
        <v>226</v>
      </c>
      <c r="F889" s="29" t="s">
        <v>149</v>
      </c>
      <c r="G889" s="29" t="s">
        <v>536</v>
      </c>
      <c r="H889" s="31">
        <v>71458300</v>
      </c>
      <c r="I889" s="35">
        <v>71458.3</v>
      </c>
      <c r="J889" s="33">
        <f t="shared" si="13"/>
        <v>100</v>
      </c>
    </row>
    <row r="890" spans="1:10" ht="34.5" customHeight="1">
      <c r="A890" s="53" t="s">
        <v>150</v>
      </c>
      <c r="B890" s="54"/>
      <c r="C890" s="28" t="s">
        <v>95</v>
      </c>
      <c r="D890" s="28" t="s">
        <v>519</v>
      </c>
      <c r="E890" s="28" t="s">
        <v>226</v>
      </c>
      <c r="F890" s="29" t="s">
        <v>151</v>
      </c>
      <c r="G890" s="30"/>
      <c r="H890" s="31">
        <v>2733160.33</v>
      </c>
      <c r="I890" s="35">
        <v>2733.1603300000002</v>
      </c>
      <c r="J890" s="33">
        <f t="shared" si="13"/>
        <v>100</v>
      </c>
    </row>
    <row r="891" spans="1:10" ht="23.25" customHeight="1">
      <c r="A891" s="53" t="s">
        <v>152</v>
      </c>
      <c r="B891" s="54"/>
      <c r="C891" s="28" t="s">
        <v>95</v>
      </c>
      <c r="D891" s="28" t="s">
        <v>519</v>
      </c>
      <c r="E891" s="28" t="s">
        <v>226</v>
      </c>
      <c r="F891" s="29" t="s">
        <v>153</v>
      </c>
      <c r="G891" s="30"/>
      <c r="H891" s="31">
        <v>836860.33</v>
      </c>
      <c r="I891" s="35">
        <v>836.86032999999998</v>
      </c>
      <c r="J891" s="33">
        <f t="shared" si="13"/>
        <v>100</v>
      </c>
    </row>
    <row r="892" spans="1:10" ht="23.25" customHeight="1">
      <c r="A892" s="53" t="s">
        <v>382</v>
      </c>
      <c r="B892" s="54"/>
      <c r="C892" s="28" t="s">
        <v>95</v>
      </c>
      <c r="D892" s="28" t="s">
        <v>519</v>
      </c>
      <c r="E892" s="28" t="s">
        <v>226</v>
      </c>
      <c r="F892" s="29" t="s">
        <v>153</v>
      </c>
      <c r="G892" s="29" t="s">
        <v>383</v>
      </c>
      <c r="H892" s="31">
        <v>836860.33</v>
      </c>
      <c r="I892" s="35">
        <v>836.86032999999998</v>
      </c>
      <c r="J892" s="33">
        <f t="shared" si="13"/>
        <v>100</v>
      </c>
    </row>
    <row r="893" spans="1:10" ht="15" customHeight="1">
      <c r="A893" s="53" t="s">
        <v>384</v>
      </c>
      <c r="B893" s="54"/>
      <c r="C893" s="28" t="s">
        <v>95</v>
      </c>
      <c r="D893" s="28" t="s">
        <v>519</v>
      </c>
      <c r="E893" s="28" t="s">
        <v>226</v>
      </c>
      <c r="F893" s="29" t="s">
        <v>153</v>
      </c>
      <c r="G893" s="29" t="s">
        <v>385</v>
      </c>
      <c r="H893" s="31">
        <v>836860.33</v>
      </c>
      <c r="I893" s="35">
        <v>836.86032999999998</v>
      </c>
      <c r="J893" s="33">
        <f t="shared" si="13"/>
        <v>100</v>
      </c>
    </row>
    <row r="894" spans="1:10" ht="23.25" customHeight="1">
      <c r="A894" s="53" t="s">
        <v>154</v>
      </c>
      <c r="B894" s="54"/>
      <c r="C894" s="28" t="s">
        <v>95</v>
      </c>
      <c r="D894" s="28" t="s">
        <v>519</v>
      </c>
      <c r="E894" s="28" t="s">
        <v>226</v>
      </c>
      <c r="F894" s="29" t="s">
        <v>155</v>
      </c>
      <c r="G894" s="30"/>
      <c r="H894" s="31">
        <v>1896300</v>
      </c>
      <c r="I894" s="35">
        <v>1896.3</v>
      </c>
      <c r="J894" s="33">
        <f t="shared" si="13"/>
        <v>100</v>
      </c>
    </row>
    <row r="895" spans="1:10" ht="23.25" customHeight="1">
      <c r="A895" s="53" t="s">
        <v>382</v>
      </c>
      <c r="B895" s="54"/>
      <c r="C895" s="28" t="s">
        <v>95</v>
      </c>
      <c r="D895" s="28" t="s">
        <v>519</v>
      </c>
      <c r="E895" s="28" t="s">
        <v>226</v>
      </c>
      <c r="F895" s="29" t="s">
        <v>155</v>
      </c>
      <c r="G895" s="29" t="s">
        <v>383</v>
      </c>
      <c r="H895" s="31">
        <v>1896300</v>
      </c>
      <c r="I895" s="35">
        <v>1896.3</v>
      </c>
      <c r="J895" s="33">
        <f t="shared" si="13"/>
        <v>100</v>
      </c>
    </row>
    <row r="896" spans="1:10" ht="15" customHeight="1">
      <c r="A896" s="53" t="s">
        <v>384</v>
      </c>
      <c r="B896" s="54"/>
      <c r="C896" s="28" t="s">
        <v>95</v>
      </c>
      <c r="D896" s="28" t="s">
        <v>519</v>
      </c>
      <c r="E896" s="28" t="s">
        <v>226</v>
      </c>
      <c r="F896" s="29" t="s">
        <v>155</v>
      </c>
      <c r="G896" s="29" t="s">
        <v>385</v>
      </c>
      <c r="H896" s="31">
        <v>1896300</v>
      </c>
      <c r="I896" s="35">
        <v>1896.3</v>
      </c>
      <c r="J896" s="33">
        <f t="shared" si="13"/>
        <v>100</v>
      </c>
    </row>
    <row r="897" spans="1:10" ht="23.25" customHeight="1">
      <c r="A897" s="53" t="s">
        <v>156</v>
      </c>
      <c r="B897" s="54"/>
      <c r="C897" s="28" t="s">
        <v>95</v>
      </c>
      <c r="D897" s="28" t="s">
        <v>519</v>
      </c>
      <c r="E897" s="28" t="s">
        <v>226</v>
      </c>
      <c r="F897" s="29" t="s">
        <v>157</v>
      </c>
      <c r="G897" s="30"/>
      <c r="H897" s="31">
        <v>3249405</v>
      </c>
      <c r="I897" s="35">
        <v>2355.5567299999998</v>
      </c>
      <c r="J897" s="33">
        <f t="shared" si="13"/>
        <v>72.491940216747366</v>
      </c>
    </row>
    <row r="898" spans="1:10" ht="23.25" customHeight="1">
      <c r="A898" s="53" t="s">
        <v>131</v>
      </c>
      <c r="B898" s="54"/>
      <c r="C898" s="28" t="s">
        <v>95</v>
      </c>
      <c r="D898" s="28" t="s">
        <v>519</v>
      </c>
      <c r="E898" s="28" t="s">
        <v>226</v>
      </c>
      <c r="F898" s="29" t="s">
        <v>158</v>
      </c>
      <c r="G898" s="30"/>
      <c r="H898" s="31">
        <v>3249405</v>
      </c>
      <c r="I898" s="35">
        <v>2355.5567299999998</v>
      </c>
      <c r="J898" s="33">
        <f t="shared" si="13"/>
        <v>72.491940216747366</v>
      </c>
    </row>
    <row r="899" spans="1:10" ht="23.25" customHeight="1">
      <c r="A899" s="53" t="s">
        <v>382</v>
      </c>
      <c r="B899" s="54"/>
      <c r="C899" s="28" t="s">
        <v>95</v>
      </c>
      <c r="D899" s="28" t="s">
        <v>519</v>
      </c>
      <c r="E899" s="28" t="s">
        <v>226</v>
      </c>
      <c r="F899" s="29" t="s">
        <v>158</v>
      </c>
      <c r="G899" s="29" t="s">
        <v>383</v>
      </c>
      <c r="H899" s="31">
        <v>3249405</v>
      </c>
      <c r="I899" s="35">
        <v>2355.5567299999998</v>
      </c>
      <c r="J899" s="33">
        <f t="shared" si="13"/>
        <v>72.491940216747366</v>
      </c>
    </row>
    <row r="900" spans="1:10" ht="15" customHeight="1">
      <c r="A900" s="53" t="s">
        <v>535</v>
      </c>
      <c r="B900" s="54"/>
      <c r="C900" s="28" t="s">
        <v>95</v>
      </c>
      <c r="D900" s="28" t="s">
        <v>519</v>
      </c>
      <c r="E900" s="28" t="s">
        <v>226</v>
      </c>
      <c r="F900" s="29" t="s">
        <v>158</v>
      </c>
      <c r="G900" s="29" t="s">
        <v>536</v>
      </c>
      <c r="H900" s="31">
        <v>3108661</v>
      </c>
      <c r="I900" s="35">
        <v>2268.6538700000001</v>
      </c>
      <c r="J900" s="33">
        <f t="shared" si="13"/>
        <v>72.978490417578499</v>
      </c>
    </row>
    <row r="901" spans="1:10" ht="15" customHeight="1">
      <c r="A901" s="53" t="s">
        <v>384</v>
      </c>
      <c r="B901" s="54"/>
      <c r="C901" s="28" t="s">
        <v>95</v>
      </c>
      <c r="D901" s="28" t="s">
        <v>519</v>
      </c>
      <c r="E901" s="28" t="s">
        <v>226</v>
      </c>
      <c r="F901" s="29" t="s">
        <v>158</v>
      </c>
      <c r="G901" s="29" t="s">
        <v>385</v>
      </c>
      <c r="H901" s="31">
        <v>140744</v>
      </c>
      <c r="I901" s="35">
        <v>86.902959999999993</v>
      </c>
      <c r="J901" s="33">
        <f t="shared" si="13"/>
        <v>61.745410106292269</v>
      </c>
    </row>
    <row r="902" spans="1:10" ht="23.25" customHeight="1">
      <c r="A902" s="59" t="s">
        <v>410</v>
      </c>
      <c r="B902" s="60"/>
      <c r="C902" s="19" t="s">
        <v>95</v>
      </c>
      <c r="D902" s="19" t="s">
        <v>519</v>
      </c>
      <c r="E902" s="19" t="s">
        <v>226</v>
      </c>
      <c r="F902" s="19" t="s">
        <v>411</v>
      </c>
      <c r="G902" s="19"/>
      <c r="H902" s="20">
        <v>117000</v>
      </c>
      <c r="I902" s="37">
        <v>117</v>
      </c>
      <c r="J902" s="22">
        <f t="shared" si="13"/>
        <v>100</v>
      </c>
    </row>
    <row r="903" spans="1:10" ht="23.25" customHeight="1">
      <c r="A903" s="61" t="s">
        <v>449</v>
      </c>
      <c r="B903" s="62"/>
      <c r="C903" s="23" t="s">
        <v>95</v>
      </c>
      <c r="D903" s="23" t="s">
        <v>519</v>
      </c>
      <c r="E903" s="23" t="s">
        <v>226</v>
      </c>
      <c r="F903" s="24" t="s">
        <v>450</v>
      </c>
      <c r="G903" s="24"/>
      <c r="H903" s="25">
        <v>117000</v>
      </c>
      <c r="I903" s="34">
        <v>117</v>
      </c>
      <c r="J903" s="27">
        <f t="shared" si="13"/>
        <v>100</v>
      </c>
    </row>
    <row r="904" spans="1:10" ht="45.75" customHeight="1">
      <c r="A904" s="53" t="s">
        <v>47</v>
      </c>
      <c r="B904" s="54"/>
      <c r="C904" s="28" t="s">
        <v>95</v>
      </c>
      <c r="D904" s="28" t="s">
        <v>519</v>
      </c>
      <c r="E904" s="28" t="s">
        <v>226</v>
      </c>
      <c r="F904" s="29" t="s">
        <v>48</v>
      </c>
      <c r="G904" s="30"/>
      <c r="H904" s="31">
        <v>117000</v>
      </c>
      <c r="I904" s="35">
        <v>117</v>
      </c>
      <c r="J904" s="33">
        <f t="shared" si="13"/>
        <v>100</v>
      </c>
    </row>
    <row r="905" spans="1:10" ht="79.5" customHeight="1">
      <c r="A905" s="53" t="s">
        <v>51</v>
      </c>
      <c r="B905" s="54"/>
      <c r="C905" s="28" t="s">
        <v>95</v>
      </c>
      <c r="D905" s="28" t="s">
        <v>519</v>
      </c>
      <c r="E905" s="28" t="s">
        <v>226</v>
      </c>
      <c r="F905" s="29" t="s">
        <v>52</v>
      </c>
      <c r="G905" s="30"/>
      <c r="H905" s="31">
        <v>117000</v>
      </c>
      <c r="I905" s="35">
        <v>117</v>
      </c>
      <c r="J905" s="33">
        <f t="shared" si="13"/>
        <v>100</v>
      </c>
    </row>
    <row r="906" spans="1:10" ht="23.25" customHeight="1">
      <c r="A906" s="53" t="s">
        <v>382</v>
      </c>
      <c r="B906" s="54"/>
      <c r="C906" s="28" t="s">
        <v>95</v>
      </c>
      <c r="D906" s="28" t="s">
        <v>519</v>
      </c>
      <c r="E906" s="28" t="s">
        <v>226</v>
      </c>
      <c r="F906" s="29" t="s">
        <v>52</v>
      </c>
      <c r="G906" s="29" t="s">
        <v>383</v>
      </c>
      <c r="H906" s="31">
        <v>117000</v>
      </c>
      <c r="I906" s="35">
        <v>117</v>
      </c>
      <c r="J906" s="33">
        <f t="shared" si="13"/>
        <v>100</v>
      </c>
    </row>
    <row r="907" spans="1:10" ht="15" customHeight="1">
      <c r="A907" s="53" t="s">
        <v>384</v>
      </c>
      <c r="B907" s="54"/>
      <c r="C907" s="28" t="s">
        <v>95</v>
      </c>
      <c r="D907" s="28" t="s">
        <v>519</v>
      </c>
      <c r="E907" s="28" t="s">
        <v>226</v>
      </c>
      <c r="F907" s="29" t="s">
        <v>52</v>
      </c>
      <c r="G907" s="29" t="s">
        <v>385</v>
      </c>
      <c r="H907" s="31">
        <v>117000</v>
      </c>
      <c r="I907" s="35">
        <v>117</v>
      </c>
      <c r="J907" s="33">
        <f t="shared" si="13"/>
        <v>100</v>
      </c>
    </row>
    <row r="908" spans="1:10" ht="15" customHeight="1">
      <c r="A908" s="57" t="s">
        <v>159</v>
      </c>
      <c r="B908" s="58"/>
      <c r="C908" s="15" t="s">
        <v>95</v>
      </c>
      <c r="D908" s="15" t="s">
        <v>519</v>
      </c>
      <c r="E908" s="15" t="s">
        <v>242</v>
      </c>
      <c r="F908" s="15"/>
      <c r="G908" s="15"/>
      <c r="H908" s="16">
        <v>3021636.5</v>
      </c>
      <c r="I908" s="36">
        <f>I909+I917+I923+I929</f>
        <v>2921.5919400000002</v>
      </c>
      <c r="J908" s="18">
        <f t="shared" ref="J908:J971" si="14">I908/H908*100000</f>
        <v>96.689060381683902</v>
      </c>
    </row>
    <row r="909" spans="1:10" ht="15" customHeight="1">
      <c r="A909" s="59" t="s">
        <v>102</v>
      </c>
      <c r="B909" s="60"/>
      <c r="C909" s="19" t="s">
        <v>95</v>
      </c>
      <c r="D909" s="19" t="s">
        <v>519</v>
      </c>
      <c r="E909" s="19" t="s">
        <v>242</v>
      </c>
      <c r="F909" s="19" t="s">
        <v>103</v>
      </c>
      <c r="G909" s="19"/>
      <c r="H909" s="20">
        <v>2852867.37</v>
      </c>
      <c r="I909" s="37">
        <v>2752.8228100000001</v>
      </c>
      <c r="J909" s="22">
        <f t="shared" si="14"/>
        <v>96.493192741729175</v>
      </c>
    </row>
    <row r="910" spans="1:10" ht="15" customHeight="1">
      <c r="A910" s="61" t="s">
        <v>231</v>
      </c>
      <c r="B910" s="62"/>
      <c r="C910" s="23" t="s">
        <v>95</v>
      </c>
      <c r="D910" s="23" t="s">
        <v>519</v>
      </c>
      <c r="E910" s="23" t="s">
        <v>242</v>
      </c>
      <c r="F910" s="24" t="s">
        <v>160</v>
      </c>
      <c r="G910" s="24"/>
      <c r="H910" s="25">
        <v>2852867.37</v>
      </c>
      <c r="I910" s="34">
        <v>2752.8228100000001</v>
      </c>
      <c r="J910" s="27">
        <f t="shared" si="14"/>
        <v>96.493192741729175</v>
      </c>
    </row>
    <row r="911" spans="1:10" ht="23.25" customHeight="1">
      <c r="A911" s="53" t="s">
        <v>233</v>
      </c>
      <c r="B911" s="54"/>
      <c r="C911" s="28" t="s">
        <v>95</v>
      </c>
      <c r="D911" s="28" t="s">
        <v>519</v>
      </c>
      <c r="E911" s="28" t="s">
        <v>242</v>
      </c>
      <c r="F911" s="29" t="s">
        <v>161</v>
      </c>
      <c r="G911" s="30"/>
      <c r="H911" s="31">
        <v>2852867.37</v>
      </c>
      <c r="I911" s="35">
        <v>2752.8228100000001</v>
      </c>
      <c r="J911" s="33">
        <f t="shared" si="14"/>
        <v>96.493192741729175</v>
      </c>
    </row>
    <row r="912" spans="1:10" ht="15" customHeight="1">
      <c r="A912" s="53" t="s">
        <v>74</v>
      </c>
      <c r="B912" s="54"/>
      <c r="C912" s="28" t="s">
        <v>95</v>
      </c>
      <c r="D912" s="28" t="s">
        <v>519</v>
      </c>
      <c r="E912" s="28" t="s">
        <v>242</v>
      </c>
      <c r="F912" s="29" t="s">
        <v>162</v>
      </c>
      <c r="G912" s="30"/>
      <c r="H912" s="31">
        <v>2852867.37</v>
      </c>
      <c r="I912" s="35">
        <v>2752.8228100000001</v>
      </c>
      <c r="J912" s="33">
        <f t="shared" si="14"/>
        <v>96.493192741729175</v>
      </c>
    </row>
    <row r="913" spans="1:10" ht="45.75" customHeight="1">
      <c r="A913" s="53" t="s">
        <v>237</v>
      </c>
      <c r="B913" s="54"/>
      <c r="C913" s="28" t="s">
        <v>95</v>
      </c>
      <c r="D913" s="28" t="s">
        <v>519</v>
      </c>
      <c r="E913" s="28" t="s">
        <v>242</v>
      </c>
      <c r="F913" s="29" t="s">
        <v>162</v>
      </c>
      <c r="G913" s="29" t="s">
        <v>238</v>
      </c>
      <c r="H913" s="31">
        <v>2687144.52</v>
      </c>
      <c r="I913" s="35">
        <v>2623.35133</v>
      </c>
      <c r="J913" s="33">
        <f t="shared" si="14"/>
        <v>97.62598589226603</v>
      </c>
    </row>
    <row r="914" spans="1:10" ht="23.25" customHeight="1">
      <c r="A914" s="53" t="s">
        <v>239</v>
      </c>
      <c r="B914" s="54"/>
      <c r="C914" s="28" t="s">
        <v>95</v>
      </c>
      <c r="D914" s="28" t="s">
        <v>519</v>
      </c>
      <c r="E914" s="28" t="s">
        <v>242</v>
      </c>
      <c r="F914" s="29" t="s">
        <v>162</v>
      </c>
      <c r="G914" s="29" t="s">
        <v>240</v>
      </c>
      <c r="H914" s="31">
        <v>2687144.52</v>
      </c>
      <c r="I914" s="35">
        <v>2623.35133</v>
      </c>
      <c r="J914" s="33">
        <f t="shared" si="14"/>
        <v>97.62598589226603</v>
      </c>
    </row>
    <row r="915" spans="1:10" ht="23.25" customHeight="1">
      <c r="A915" s="53" t="s">
        <v>250</v>
      </c>
      <c r="B915" s="54"/>
      <c r="C915" s="28" t="s">
        <v>95</v>
      </c>
      <c r="D915" s="28" t="s">
        <v>519</v>
      </c>
      <c r="E915" s="28" t="s">
        <v>242</v>
      </c>
      <c r="F915" s="29" t="s">
        <v>162</v>
      </c>
      <c r="G915" s="29" t="s">
        <v>251</v>
      </c>
      <c r="H915" s="31">
        <v>165722.85</v>
      </c>
      <c r="I915" s="35">
        <v>129.47148000000001</v>
      </c>
      <c r="J915" s="33">
        <f t="shared" si="14"/>
        <v>78.125303782791576</v>
      </c>
    </row>
    <row r="916" spans="1:10" ht="23.25" customHeight="1">
      <c r="A916" s="53" t="s">
        <v>252</v>
      </c>
      <c r="B916" s="54"/>
      <c r="C916" s="28" t="s">
        <v>95</v>
      </c>
      <c r="D916" s="28" t="s">
        <v>519</v>
      </c>
      <c r="E916" s="28" t="s">
        <v>242</v>
      </c>
      <c r="F916" s="29" t="s">
        <v>162</v>
      </c>
      <c r="G916" s="29" t="s">
        <v>253</v>
      </c>
      <c r="H916" s="31">
        <v>165722.85</v>
      </c>
      <c r="I916" s="35">
        <v>129.47148000000001</v>
      </c>
      <c r="J916" s="33">
        <f t="shared" si="14"/>
        <v>78.125303782791576</v>
      </c>
    </row>
    <row r="917" spans="1:10" ht="23.25" customHeight="1">
      <c r="A917" s="59" t="s">
        <v>410</v>
      </c>
      <c r="B917" s="60"/>
      <c r="C917" s="19" t="s">
        <v>95</v>
      </c>
      <c r="D917" s="19" t="s">
        <v>519</v>
      </c>
      <c r="E917" s="19" t="s">
        <v>242</v>
      </c>
      <c r="F917" s="19" t="s">
        <v>411</v>
      </c>
      <c r="G917" s="19"/>
      <c r="H917" s="20">
        <v>126309.13</v>
      </c>
      <c r="I917" s="37">
        <v>126.30913</v>
      </c>
      <c r="J917" s="22">
        <f t="shared" si="14"/>
        <v>100</v>
      </c>
    </row>
    <row r="918" spans="1:10" ht="23.25" customHeight="1">
      <c r="A918" s="61" t="s">
        <v>449</v>
      </c>
      <c r="B918" s="62"/>
      <c r="C918" s="23" t="s">
        <v>95</v>
      </c>
      <c r="D918" s="23" t="s">
        <v>519</v>
      </c>
      <c r="E918" s="23" t="s">
        <v>242</v>
      </c>
      <c r="F918" s="24" t="s">
        <v>450</v>
      </c>
      <c r="G918" s="24"/>
      <c r="H918" s="25">
        <v>126309.13</v>
      </c>
      <c r="I918" s="34">
        <v>126.30913</v>
      </c>
      <c r="J918" s="27">
        <f t="shared" si="14"/>
        <v>100</v>
      </c>
    </row>
    <row r="919" spans="1:10" ht="79.5" customHeight="1">
      <c r="A919" s="53" t="s">
        <v>463</v>
      </c>
      <c r="B919" s="54"/>
      <c r="C919" s="28" t="s">
        <v>95</v>
      </c>
      <c r="D919" s="28" t="s">
        <v>519</v>
      </c>
      <c r="E919" s="28" t="s">
        <v>242</v>
      </c>
      <c r="F919" s="29" t="s">
        <v>464</v>
      </c>
      <c r="G919" s="30"/>
      <c r="H919" s="31">
        <v>126309.13</v>
      </c>
      <c r="I919" s="35">
        <v>126.30913</v>
      </c>
      <c r="J919" s="33">
        <f t="shared" si="14"/>
        <v>100</v>
      </c>
    </row>
    <row r="920" spans="1:10" ht="57" customHeight="1">
      <c r="A920" s="53" t="s">
        <v>465</v>
      </c>
      <c r="B920" s="54"/>
      <c r="C920" s="28" t="s">
        <v>95</v>
      </c>
      <c r="D920" s="28" t="s">
        <v>519</v>
      </c>
      <c r="E920" s="28" t="s">
        <v>242</v>
      </c>
      <c r="F920" s="29" t="s">
        <v>466</v>
      </c>
      <c r="G920" s="30"/>
      <c r="H920" s="31">
        <v>126309.13</v>
      </c>
      <c r="I920" s="35">
        <v>126.30913</v>
      </c>
      <c r="J920" s="33">
        <f t="shared" si="14"/>
        <v>100</v>
      </c>
    </row>
    <row r="921" spans="1:10" ht="23.25" customHeight="1">
      <c r="A921" s="53" t="s">
        <v>250</v>
      </c>
      <c r="B921" s="54"/>
      <c r="C921" s="28" t="s">
        <v>95</v>
      </c>
      <c r="D921" s="28" t="s">
        <v>519</v>
      </c>
      <c r="E921" s="28" t="s">
        <v>242</v>
      </c>
      <c r="F921" s="29" t="s">
        <v>466</v>
      </c>
      <c r="G921" s="29" t="s">
        <v>251</v>
      </c>
      <c r="H921" s="31">
        <v>126309.13</v>
      </c>
      <c r="I921" s="35">
        <v>126.30913</v>
      </c>
      <c r="J921" s="33">
        <f t="shared" si="14"/>
        <v>100</v>
      </c>
    </row>
    <row r="922" spans="1:10" ht="23.25" customHeight="1">
      <c r="A922" s="53" t="s">
        <v>252</v>
      </c>
      <c r="B922" s="54"/>
      <c r="C922" s="28" t="s">
        <v>95</v>
      </c>
      <c r="D922" s="28" t="s">
        <v>519</v>
      </c>
      <c r="E922" s="28" t="s">
        <v>242</v>
      </c>
      <c r="F922" s="29" t="s">
        <v>466</v>
      </c>
      <c r="G922" s="29" t="s">
        <v>253</v>
      </c>
      <c r="H922" s="31">
        <v>126309.13</v>
      </c>
      <c r="I922" s="35">
        <v>126.30913</v>
      </c>
      <c r="J922" s="33">
        <f t="shared" si="14"/>
        <v>100</v>
      </c>
    </row>
    <row r="923" spans="1:10" ht="23.25" customHeight="1">
      <c r="A923" s="59" t="s">
        <v>229</v>
      </c>
      <c r="B923" s="60"/>
      <c r="C923" s="19" t="s">
        <v>95</v>
      </c>
      <c r="D923" s="19" t="s">
        <v>519</v>
      </c>
      <c r="E923" s="19" t="s">
        <v>242</v>
      </c>
      <c r="F923" s="19" t="s">
        <v>230</v>
      </c>
      <c r="G923" s="19"/>
      <c r="H923" s="20">
        <v>2500</v>
      </c>
      <c r="I923" s="37">
        <v>2.5</v>
      </c>
      <c r="J923" s="22">
        <f t="shared" si="14"/>
        <v>100</v>
      </c>
    </row>
    <row r="924" spans="1:10" ht="15" customHeight="1">
      <c r="A924" s="61" t="s">
        <v>231</v>
      </c>
      <c r="B924" s="62"/>
      <c r="C924" s="23" t="s">
        <v>95</v>
      </c>
      <c r="D924" s="23" t="s">
        <v>519</v>
      </c>
      <c r="E924" s="23" t="s">
        <v>242</v>
      </c>
      <c r="F924" s="24" t="s">
        <v>232</v>
      </c>
      <c r="G924" s="24"/>
      <c r="H924" s="25">
        <v>2500</v>
      </c>
      <c r="I924" s="34">
        <v>2.5</v>
      </c>
      <c r="J924" s="27">
        <f t="shared" si="14"/>
        <v>100</v>
      </c>
    </row>
    <row r="925" spans="1:10" ht="34.5" customHeight="1">
      <c r="A925" s="53" t="s">
        <v>284</v>
      </c>
      <c r="B925" s="54"/>
      <c r="C925" s="28" t="s">
        <v>95</v>
      </c>
      <c r="D925" s="28" t="s">
        <v>519</v>
      </c>
      <c r="E925" s="28" t="s">
        <v>242</v>
      </c>
      <c r="F925" s="29" t="s">
        <v>285</v>
      </c>
      <c r="G925" s="30"/>
      <c r="H925" s="31">
        <v>2500</v>
      </c>
      <c r="I925" s="35">
        <v>2.5</v>
      </c>
      <c r="J925" s="33">
        <f t="shared" si="14"/>
        <v>100</v>
      </c>
    </row>
    <row r="926" spans="1:10" ht="90.75" customHeight="1">
      <c r="A926" s="53" t="s">
        <v>286</v>
      </c>
      <c r="B926" s="54"/>
      <c r="C926" s="28" t="s">
        <v>95</v>
      </c>
      <c r="D926" s="28" t="s">
        <v>519</v>
      </c>
      <c r="E926" s="28" t="s">
        <v>242</v>
      </c>
      <c r="F926" s="29" t="s">
        <v>287</v>
      </c>
      <c r="G926" s="30"/>
      <c r="H926" s="31">
        <v>2500</v>
      </c>
      <c r="I926" s="35">
        <v>2.5</v>
      </c>
      <c r="J926" s="33">
        <f t="shared" si="14"/>
        <v>100</v>
      </c>
    </row>
    <row r="927" spans="1:10" ht="23.25" customHeight="1">
      <c r="A927" s="53" t="s">
        <v>250</v>
      </c>
      <c r="B927" s="54"/>
      <c r="C927" s="28" t="s">
        <v>95</v>
      </c>
      <c r="D927" s="28" t="s">
        <v>519</v>
      </c>
      <c r="E927" s="28" t="s">
        <v>242</v>
      </c>
      <c r="F927" s="29" t="s">
        <v>287</v>
      </c>
      <c r="G927" s="29" t="s">
        <v>251</v>
      </c>
      <c r="H927" s="31">
        <v>2500</v>
      </c>
      <c r="I927" s="35">
        <v>2.5</v>
      </c>
      <c r="J927" s="33">
        <f t="shared" si="14"/>
        <v>100</v>
      </c>
    </row>
    <row r="928" spans="1:10" ht="23.25" customHeight="1">
      <c r="A928" s="53" t="s">
        <v>252</v>
      </c>
      <c r="B928" s="54"/>
      <c r="C928" s="28" t="s">
        <v>95</v>
      </c>
      <c r="D928" s="28" t="s">
        <v>519</v>
      </c>
      <c r="E928" s="28" t="s">
        <v>242</v>
      </c>
      <c r="F928" s="29" t="s">
        <v>287</v>
      </c>
      <c r="G928" s="29" t="s">
        <v>253</v>
      </c>
      <c r="H928" s="31">
        <v>2500</v>
      </c>
      <c r="I928" s="35">
        <v>2.5</v>
      </c>
      <c r="J928" s="33">
        <f t="shared" si="14"/>
        <v>100</v>
      </c>
    </row>
    <row r="929" spans="1:10" ht="23.25" customHeight="1">
      <c r="A929" s="59" t="s">
        <v>481</v>
      </c>
      <c r="B929" s="60"/>
      <c r="C929" s="19" t="s">
        <v>95</v>
      </c>
      <c r="D929" s="19" t="s">
        <v>519</v>
      </c>
      <c r="E929" s="19" t="s">
        <v>242</v>
      </c>
      <c r="F929" s="19" t="s">
        <v>482</v>
      </c>
      <c r="G929" s="19"/>
      <c r="H929" s="20">
        <v>39960</v>
      </c>
      <c r="I929" s="37">
        <v>39.96</v>
      </c>
      <c r="J929" s="22">
        <f t="shared" si="14"/>
        <v>100</v>
      </c>
    </row>
    <row r="930" spans="1:10" ht="15" customHeight="1">
      <c r="A930" s="61" t="s">
        <v>483</v>
      </c>
      <c r="B930" s="62"/>
      <c r="C930" s="23" t="s">
        <v>95</v>
      </c>
      <c r="D930" s="23" t="s">
        <v>519</v>
      </c>
      <c r="E930" s="23" t="s">
        <v>242</v>
      </c>
      <c r="F930" s="24" t="s">
        <v>484</v>
      </c>
      <c r="G930" s="24"/>
      <c r="H930" s="25">
        <v>39960</v>
      </c>
      <c r="I930" s="34">
        <v>39.96</v>
      </c>
      <c r="J930" s="27">
        <f t="shared" si="14"/>
        <v>100</v>
      </c>
    </row>
    <row r="931" spans="1:10" ht="34.5" customHeight="1">
      <c r="A931" s="53" t="s">
        <v>485</v>
      </c>
      <c r="B931" s="54"/>
      <c r="C931" s="28" t="s">
        <v>95</v>
      </c>
      <c r="D931" s="28" t="s">
        <v>519</v>
      </c>
      <c r="E931" s="28" t="s">
        <v>242</v>
      </c>
      <c r="F931" s="29" t="s">
        <v>486</v>
      </c>
      <c r="G931" s="30"/>
      <c r="H931" s="31">
        <v>39960</v>
      </c>
      <c r="I931" s="35">
        <v>39.96</v>
      </c>
      <c r="J931" s="33">
        <f t="shared" si="14"/>
        <v>100</v>
      </c>
    </row>
    <row r="932" spans="1:10" ht="23.25" customHeight="1">
      <c r="A932" s="53" t="s">
        <v>487</v>
      </c>
      <c r="B932" s="54"/>
      <c r="C932" s="28" t="s">
        <v>95</v>
      </c>
      <c r="D932" s="28" t="s">
        <v>519</v>
      </c>
      <c r="E932" s="28" t="s">
        <v>242</v>
      </c>
      <c r="F932" s="29" t="s">
        <v>488</v>
      </c>
      <c r="G932" s="30"/>
      <c r="H932" s="31">
        <v>39960</v>
      </c>
      <c r="I932" s="35">
        <v>39.96</v>
      </c>
      <c r="J932" s="33">
        <f t="shared" si="14"/>
        <v>100</v>
      </c>
    </row>
    <row r="933" spans="1:10" ht="23.25" customHeight="1">
      <c r="A933" s="53" t="s">
        <v>250</v>
      </c>
      <c r="B933" s="54"/>
      <c r="C933" s="28" t="s">
        <v>95</v>
      </c>
      <c r="D933" s="28" t="s">
        <v>519</v>
      </c>
      <c r="E933" s="28" t="s">
        <v>242</v>
      </c>
      <c r="F933" s="29" t="s">
        <v>488</v>
      </c>
      <c r="G933" s="29" t="s">
        <v>251</v>
      </c>
      <c r="H933" s="31">
        <v>39960</v>
      </c>
      <c r="I933" s="35">
        <v>39.96</v>
      </c>
      <c r="J933" s="33">
        <f t="shared" si="14"/>
        <v>100</v>
      </c>
    </row>
    <row r="934" spans="1:10" ht="23.25" customHeight="1">
      <c r="A934" s="53" t="s">
        <v>252</v>
      </c>
      <c r="B934" s="54"/>
      <c r="C934" s="28" t="s">
        <v>95</v>
      </c>
      <c r="D934" s="28" t="s">
        <v>519</v>
      </c>
      <c r="E934" s="28" t="s">
        <v>242</v>
      </c>
      <c r="F934" s="29" t="s">
        <v>488</v>
      </c>
      <c r="G934" s="29" t="s">
        <v>253</v>
      </c>
      <c r="H934" s="31">
        <v>39960</v>
      </c>
      <c r="I934" s="35">
        <v>39.96</v>
      </c>
      <c r="J934" s="33">
        <f t="shared" si="14"/>
        <v>100</v>
      </c>
    </row>
    <row r="935" spans="1:10" ht="34.5" customHeight="1">
      <c r="A935" s="78" t="s">
        <v>163</v>
      </c>
      <c r="B935" s="79"/>
      <c r="C935" s="39" t="s">
        <v>164</v>
      </c>
      <c r="D935" s="39"/>
      <c r="E935" s="39"/>
      <c r="F935" s="39"/>
      <c r="G935" s="39"/>
      <c r="H935" s="40">
        <v>114985093.56999999</v>
      </c>
      <c r="I935" s="41">
        <f>I936</f>
        <v>114797.38816</v>
      </c>
      <c r="J935" s="42">
        <f t="shared" si="14"/>
        <v>99.83675674457254</v>
      </c>
    </row>
    <row r="936" spans="1:10" ht="15" customHeight="1">
      <c r="A936" s="55" t="s">
        <v>165</v>
      </c>
      <c r="B936" s="56"/>
      <c r="C936" s="11" t="s">
        <v>164</v>
      </c>
      <c r="D936" s="11" t="s">
        <v>313</v>
      </c>
      <c r="E936" s="11"/>
      <c r="F936" s="11"/>
      <c r="G936" s="11"/>
      <c r="H936" s="12">
        <v>114985093.56999999</v>
      </c>
      <c r="I936" s="38">
        <f>I937+I962+I977+I991</f>
        <v>114797.38816</v>
      </c>
      <c r="J936" s="14">
        <f t="shared" si="14"/>
        <v>99.83675674457254</v>
      </c>
    </row>
    <row r="937" spans="1:10" ht="15" customHeight="1">
      <c r="A937" s="57" t="s">
        <v>166</v>
      </c>
      <c r="B937" s="58"/>
      <c r="C937" s="15" t="s">
        <v>164</v>
      </c>
      <c r="D937" s="15" t="s">
        <v>313</v>
      </c>
      <c r="E937" s="15" t="s">
        <v>226</v>
      </c>
      <c r="F937" s="15"/>
      <c r="G937" s="15"/>
      <c r="H937" s="16">
        <v>84537200</v>
      </c>
      <c r="I937" s="36">
        <f>I938+I950+I956</f>
        <v>84534.33</v>
      </c>
      <c r="J937" s="18">
        <f t="shared" si="14"/>
        <v>99.996605044879658</v>
      </c>
    </row>
    <row r="938" spans="1:10" ht="15" customHeight="1">
      <c r="A938" s="59" t="s">
        <v>167</v>
      </c>
      <c r="B938" s="60"/>
      <c r="C938" s="19" t="s">
        <v>164</v>
      </c>
      <c r="D938" s="19" t="s">
        <v>313</v>
      </c>
      <c r="E938" s="19" t="s">
        <v>226</v>
      </c>
      <c r="F938" s="19" t="s">
        <v>168</v>
      </c>
      <c r="G938" s="19"/>
      <c r="H938" s="20">
        <v>84455200</v>
      </c>
      <c r="I938" s="37">
        <v>84455.2</v>
      </c>
      <c r="J938" s="22">
        <f t="shared" si="14"/>
        <v>100</v>
      </c>
    </row>
    <row r="939" spans="1:10" ht="15" customHeight="1">
      <c r="A939" s="61" t="s">
        <v>169</v>
      </c>
      <c r="B939" s="62"/>
      <c r="C939" s="23" t="s">
        <v>164</v>
      </c>
      <c r="D939" s="23" t="s">
        <v>313</v>
      </c>
      <c r="E939" s="23" t="s">
        <v>226</v>
      </c>
      <c r="F939" s="24" t="s">
        <v>170</v>
      </c>
      <c r="G939" s="24"/>
      <c r="H939" s="25">
        <v>84455200</v>
      </c>
      <c r="I939" s="34">
        <v>84455.2</v>
      </c>
      <c r="J939" s="27">
        <f t="shared" si="14"/>
        <v>100</v>
      </c>
    </row>
    <row r="940" spans="1:10" ht="34.5" customHeight="1">
      <c r="A940" s="53" t="s">
        <v>171</v>
      </c>
      <c r="B940" s="54"/>
      <c r="C940" s="28" t="s">
        <v>164</v>
      </c>
      <c r="D940" s="28" t="s">
        <v>313</v>
      </c>
      <c r="E940" s="28" t="s">
        <v>226</v>
      </c>
      <c r="F940" s="29" t="s">
        <v>172</v>
      </c>
      <c r="G940" s="30"/>
      <c r="H940" s="31">
        <v>84455200</v>
      </c>
      <c r="I940" s="35">
        <v>84455.2</v>
      </c>
      <c r="J940" s="33">
        <f t="shared" si="14"/>
        <v>100</v>
      </c>
    </row>
    <row r="941" spans="1:10" ht="34.5" customHeight="1">
      <c r="A941" s="53" t="s">
        <v>173</v>
      </c>
      <c r="B941" s="54"/>
      <c r="C941" s="28" t="s">
        <v>164</v>
      </c>
      <c r="D941" s="28" t="s">
        <v>313</v>
      </c>
      <c r="E941" s="28" t="s">
        <v>226</v>
      </c>
      <c r="F941" s="29" t="s">
        <v>174</v>
      </c>
      <c r="G941" s="30"/>
      <c r="H941" s="31">
        <v>84455200</v>
      </c>
      <c r="I941" s="35">
        <f>I942+I944+I946+I948</f>
        <v>84455.200000000012</v>
      </c>
      <c r="J941" s="33">
        <f t="shared" si="14"/>
        <v>100.00000000000003</v>
      </c>
    </row>
    <row r="942" spans="1:10" ht="45.75" customHeight="1">
      <c r="A942" s="53" t="s">
        <v>237</v>
      </c>
      <c r="B942" s="54"/>
      <c r="C942" s="28" t="s">
        <v>164</v>
      </c>
      <c r="D942" s="28" t="s">
        <v>313</v>
      </c>
      <c r="E942" s="28" t="s">
        <v>226</v>
      </c>
      <c r="F942" s="29" t="s">
        <v>174</v>
      </c>
      <c r="G942" s="29" t="s">
        <v>238</v>
      </c>
      <c r="H942" s="31">
        <v>13573970.039999999</v>
      </c>
      <c r="I942" s="35">
        <v>13573.97004</v>
      </c>
      <c r="J942" s="33">
        <f t="shared" si="14"/>
        <v>100</v>
      </c>
    </row>
    <row r="943" spans="1:10" ht="15" customHeight="1">
      <c r="A943" s="53" t="s">
        <v>330</v>
      </c>
      <c r="B943" s="54"/>
      <c r="C943" s="28" t="s">
        <v>164</v>
      </c>
      <c r="D943" s="28" t="s">
        <v>313</v>
      </c>
      <c r="E943" s="28" t="s">
        <v>226</v>
      </c>
      <c r="F943" s="29" t="s">
        <v>174</v>
      </c>
      <c r="G943" s="29" t="s">
        <v>331</v>
      </c>
      <c r="H943" s="31">
        <v>13573970.039999999</v>
      </c>
      <c r="I943" s="35">
        <v>13573.97004</v>
      </c>
      <c r="J943" s="33">
        <f t="shared" si="14"/>
        <v>100</v>
      </c>
    </row>
    <row r="944" spans="1:10" ht="23.25" customHeight="1">
      <c r="A944" s="53" t="s">
        <v>250</v>
      </c>
      <c r="B944" s="54"/>
      <c r="C944" s="28" t="s">
        <v>164</v>
      </c>
      <c r="D944" s="28" t="s">
        <v>313</v>
      </c>
      <c r="E944" s="28" t="s">
        <v>226</v>
      </c>
      <c r="F944" s="29" t="s">
        <v>174</v>
      </c>
      <c r="G944" s="29" t="s">
        <v>251</v>
      </c>
      <c r="H944" s="31">
        <v>2327692.37</v>
      </c>
      <c r="I944" s="35">
        <v>2327.6923700000002</v>
      </c>
      <c r="J944" s="33">
        <f t="shared" si="14"/>
        <v>100</v>
      </c>
    </row>
    <row r="945" spans="1:10" ht="23.25" customHeight="1">
      <c r="A945" s="53" t="s">
        <v>252</v>
      </c>
      <c r="B945" s="54"/>
      <c r="C945" s="28" t="s">
        <v>164</v>
      </c>
      <c r="D945" s="28" t="s">
        <v>313</v>
      </c>
      <c r="E945" s="28" t="s">
        <v>226</v>
      </c>
      <c r="F945" s="29" t="s">
        <v>174</v>
      </c>
      <c r="G945" s="29" t="s">
        <v>253</v>
      </c>
      <c r="H945" s="31">
        <v>2327692.37</v>
      </c>
      <c r="I945" s="35">
        <v>2327.6923700000002</v>
      </c>
      <c r="J945" s="33">
        <f t="shared" si="14"/>
        <v>100</v>
      </c>
    </row>
    <row r="946" spans="1:10" ht="23.25" customHeight="1">
      <c r="A946" s="53" t="s">
        <v>382</v>
      </c>
      <c r="B946" s="54"/>
      <c r="C946" s="28" t="s">
        <v>164</v>
      </c>
      <c r="D946" s="28" t="s">
        <v>313</v>
      </c>
      <c r="E946" s="28" t="s">
        <v>226</v>
      </c>
      <c r="F946" s="29" t="s">
        <v>174</v>
      </c>
      <c r="G946" s="29" t="s">
        <v>383</v>
      </c>
      <c r="H946" s="31">
        <v>68257498.590000004</v>
      </c>
      <c r="I946" s="35">
        <v>68257.498590000003</v>
      </c>
      <c r="J946" s="33">
        <f t="shared" si="14"/>
        <v>100</v>
      </c>
    </row>
    <row r="947" spans="1:10" ht="15" customHeight="1">
      <c r="A947" s="53" t="s">
        <v>535</v>
      </c>
      <c r="B947" s="54"/>
      <c r="C947" s="28" t="s">
        <v>164</v>
      </c>
      <c r="D947" s="28" t="s">
        <v>313</v>
      </c>
      <c r="E947" s="28" t="s">
        <v>226</v>
      </c>
      <c r="F947" s="29" t="s">
        <v>174</v>
      </c>
      <c r="G947" s="29" t="s">
        <v>536</v>
      </c>
      <c r="H947" s="31">
        <v>68257498.590000004</v>
      </c>
      <c r="I947" s="35">
        <v>68257.498590000003</v>
      </c>
      <c r="J947" s="33">
        <f t="shared" si="14"/>
        <v>100</v>
      </c>
    </row>
    <row r="948" spans="1:10" ht="15" customHeight="1">
      <c r="A948" s="53" t="s">
        <v>278</v>
      </c>
      <c r="B948" s="54"/>
      <c r="C948" s="28" t="s">
        <v>164</v>
      </c>
      <c r="D948" s="28" t="s">
        <v>313</v>
      </c>
      <c r="E948" s="28" t="s">
        <v>226</v>
      </c>
      <c r="F948" s="29" t="s">
        <v>174</v>
      </c>
      <c r="G948" s="29" t="s">
        <v>279</v>
      </c>
      <c r="H948" s="31">
        <v>296039</v>
      </c>
      <c r="I948" s="35">
        <v>296.03899999999999</v>
      </c>
      <c r="J948" s="33">
        <f t="shared" si="14"/>
        <v>100</v>
      </c>
    </row>
    <row r="949" spans="1:10" ht="15" customHeight="1">
      <c r="A949" s="53" t="s">
        <v>280</v>
      </c>
      <c r="B949" s="54"/>
      <c r="C949" s="28" t="s">
        <v>164</v>
      </c>
      <c r="D949" s="28" t="s">
        <v>313</v>
      </c>
      <c r="E949" s="28" t="s">
        <v>226</v>
      </c>
      <c r="F949" s="29" t="s">
        <v>174</v>
      </c>
      <c r="G949" s="29" t="s">
        <v>281</v>
      </c>
      <c r="H949" s="31">
        <v>296039</v>
      </c>
      <c r="I949" s="35">
        <v>296.03899999999999</v>
      </c>
      <c r="J949" s="33">
        <f t="shared" si="14"/>
        <v>100</v>
      </c>
    </row>
    <row r="950" spans="1:10" ht="23.25" customHeight="1">
      <c r="A950" s="59" t="s">
        <v>410</v>
      </c>
      <c r="B950" s="60"/>
      <c r="C950" s="19" t="s">
        <v>164</v>
      </c>
      <c r="D950" s="19" t="s">
        <v>313</v>
      </c>
      <c r="E950" s="19" t="s">
        <v>226</v>
      </c>
      <c r="F950" s="19" t="s">
        <v>411</v>
      </c>
      <c r="G950" s="19"/>
      <c r="H950" s="20">
        <v>80000</v>
      </c>
      <c r="I950" s="37">
        <v>77.13</v>
      </c>
      <c r="J950" s="22">
        <f t="shared" si="14"/>
        <v>96.412499999999994</v>
      </c>
    </row>
    <row r="951" spans="1:10" ht="34.5" customHeight="1">
      <c r="A951" s="61" t="s">
        <v>437</v>
      </c>
      <c r="B951" s="62"/>
      <c r="C951" s="23" t="s">
        <v>164</v>
      </c>
      <c r="D951" s="23" t="s">
        <v>313</v>
      </c>
      <c r="E951" s="23" t="s">
        <v>226</v>
      </c>
      <c r="F951" s="24" t="s">
        <v>438</v>
      </c>
      <c r="G951" s="24"/>
      <c r="H951" s="25">
        <v>80000</v>
      </c>
      <c r="I951" s="34">
        <v>77.13</v>
      </c>
      <c r="J951" s="27">
        <f t="shared" si="14"/>
        <v>96.412499999999994</v>
      </c>
    </row>
    <row r="952" spans="1:10" ht="34.5" customHeight="1">
      <c r="A952" s="53" t="s">
        <v>439</v>
      </c>
      <c r="B952" s="54"/>
      <c r="C952" s="28" t="s">
        <v>164</v>
      </c>
      <c r="D952" s="28" t="s">
        <v>313</v>
      </c>
      <c r="E952" s="28" t="s">
        <v>226</v>
      </c>
      <c r="F952" s="29" t="s">
        <v>440</v>
      </c>
      <c r="G952" s="30"/>
      <c r="H952" s="31">
        <v>80000</v>
      </c>
      <c r="I952" s="35">
        <v>77.13</v>
      </c>
      <c r="J952" s="33">
        <f t="shared" si="14"/>
        <v>96.412499999999994</v>
      </c>
    </row>
    <row r="953" spans="1:10" ht="23.25" customHeight="1">
      <c r="A953" s="53" t="s">
        <v>441</v>
      </c>
      <c r="B953" s="54"/>
      <c r="C953" s="28" t="s">
        <v>164</v>
      </c>
      <c r="D953" s="28" t="s">
        <v>313</v>
      </c>
      <c r="E953" s="28" t="s">
        <v>226</v>
      </c>
      <c r="F953" s="29" t="s">
        <v>442</v>
      </c>
      <c r="G953" s="30"/>
      <c r="H953" s="31">
        <v>80000</v>
      </c>
      <c r="I953" s="35">
        <v>77.13</v>
      </c>
      <c r="J953" s="33">
        <f t="shared" si="14"/>
        <v>96.412499999999994</v>
      </c>
    </row>
    <row r="954" spans="1:10" ht="23.25" customHeight="1">
      <c r="A954" s="53" t="s">
        <v>382</v>
      </c>
      <c r="B954" s="54"/>
      <c r="C954" s="28" t="s">
        <v>164</v>
      </c>
      <c r="D954" s="28" t="s">
        <v>313</v>
      </c>
      <c r="E954" s="28" t="s">
        <v>226</v>
      </c>
      <c r="F954" s="29" t="s">
        <v>442</v>
      </c>
      <c r="G954" s="29" t="s">
        <v>383</v>
      </c>
      <c r="H954" s="31">
        <v>80000</v>
      </c>
      <c r="I954" s="35">
        <v>77.13</v>
      </c>
      <c r="J954" s="33">
        <f t="shared" si="14"/>
        <v>96.412499999999994</v>
      </c>
    </row>
    <row r="955" spans="1:10" ht="15" customHeight="1">
      <c r="A955" s="53" t="s">
        <v>535</v>
      </c>
      <c r="B955" s="54"/>
      <c r="C955" s="28" t="s">
        <v>164</v>
      </c>
      <c r="D955" s="28" t="s">
        <v>313</v>
      </c>
      <c r="E955" s="28" t="s">
        <v>226</v>
      </c>
      <c r="F955" s="29" t="s">
        <v>442</v>
      </c>
      <c r="G955" s="29" t="s">
        <v>536</v>
      </c>
      <c r="H955" s="31">
        <v>80000</v>
      </c>
      <c r="I955" s="35">
        <v>77.13</v>
      </c>
      <c r="J955" s="33">
        <f t="shared" si="14"/>
        <v>96.412499999999994</v>
      </c>
    </row>
    <row r="956" spans="1:10" ht="23.25" customHeight="1">
      <c r="A956" s="59" t="s">
        <v>229</v>
      </c>
      <c r="B956" s="60"/>
      <c r="C956" s="19" t="s">
        <v>164</v>
      </c>
      <c r="D956" s="19" t="s">
        <v>313</v>
      </c>
      <c r="E956" s="19" t="s">
        <v>226</v>
      </c>
      <c r="F956" s="19" t="s">
        <v>230</v>
      </c>
      <c r="G956" s="19"/>
      <c r="H956" s="20">
        <v>2000</v>
      </c>
      <c r="I956" s="37">
        <v>2</v>
      </c>
      <c r="J956" s="22">
        <f t="shared" si="14"/>
        <v>100</v>
      </c>
    </row>
    <row r="957" spans="1:10" ht="15" customHeight="1">
      <c r="A957" s="61" t="s">
        <v>231</v>
      </c>
      <c r="B957" s="62"/>
      <c r="C957" s="23" t="s">
        <v>164</v>
      </c>
      <c r="D957" s="23" t="s">
        <v>313</v>
      </c>
      <c r="E957" s="23" t="s">
        <v>226</v>
      </c>
      <c r="F957" s="24" t="s">
        <v>232</v>
      </c>
      <c r="G957" s="24"/>
      <c r="H957" s="25">
        <v>2000</v>
      </c>
      <c r="I957" s="34">
        <v>2</v>
      </c>
      <c r="J957" s="27">
        <f t="shared" si="14"/>
        <v>100</v>
      </c>
    </row>
    <row r="958" spans="1:10" ht="34.5" customHeight="1">
      <c r="A958" s="53" t="s">
        <v>284</v>
      </c>
      <c r="B958" s="54"/>
      <c r="C958" s="28" t="s">
        <v>164</v>
      </c>
      <c r="D958" s="28" t="s">
        <v>313</v>
      </c>
      <c r="E958" s="28" t="s">
        <v>226</v>
      </c>
      <c r="F958" s="29" t="s">
        <v>285</v>
      </c>
      <c r="G958" s="30"/>
      <c r="H958" s="31">
        <v>2000</v>
      </c>
      <c r="I958" s="35">
        <v>2</v>
      </c>
      <c r="J958" s="33">
        <f t="shared" si="14"/>
        <v>100</v>
      </c>
    </row>
    <row r="959" spans="1:10" ht="90.75" customHeight="1">
      <c r="A959" s="53" t="s">
        <v>286</v>
      </c>
      <c r="B959" s="54"/>
      <c r="C959" s="28" t="s">
        <v>164</v>
      </c>
      <c r="D959" s="28" t="s">
        <v>313</v>
      </c>
      <c r="E959" s="28" t="s">
        <v>226</v>
      </c>
      <c r="F959" s="29" t="s">
        <v>287</v>
      </c>
      <c r="G959" s="30"/>
      <c r="H959" s="31">
        <v>2000</v>
      </c>
      <c r="I959" s="35">
        <v>2</v>
      </c>
      <c r="J959" s="33">
        <f t="shared" si="14"/>
        <v>100</v>
      </c>
    </row>
    <row r="960" spans="1:10" ht="23.25" customHeight="1">
      <c r="A960" s="53" t="s">
        <v>250</v>
      </c>
      <c r="B960" s="54"/>
      <c r="C960" s="28" t="s">
        <v>164</v>
      </c>
      <c r="D960" s="28" t="s">
        <v>313</v>
      </c>
      <c r="E960" s="28" t="s">
        <v>226</v>
      </c>
      <c r="F960" s="29" t="s">
        <v>287</v>
      </c>
      <c r="G960" s="29" t="s">
        <v>251</v>
      </c>
      <c r="H960" s="31">
        <v>2000</v>
      </c>
      <c r="I960" s="35">
        <v>2</v>
      </c>
      <c r="J960" s="33">
        <f t="shared" si="14"/>
        <v>100</v>
      </c>
    </row>
    <row r="961" spans="1:10" ht="23.25" customHeight="1">
      <c r="A961" s="53" t="s">
        <v>252</v>
      </c>
      <c r="B961" s="54"/>
      <c r="C961" s="28" t="s">
        <v>164</v>
      </c>
      <c r="D961" s="28" t="s">
        <v>313</v>
      </c>
      <c r="E961" s="28" t="s">
        <v>226</v>
      </c>
      <c r="F961" s="29" t="s">
        <v>287</v>
      </c>
      <c r="G961" s="29" t="s">
        <v>253</v>
      </c>
      <c r="H961" s="31">
        <v>2000</v>
      </c>
      <c r="I961" s="35">
        <v>2</v>
      </c>
      <c r="J961" s="33">
        <f t="shared" si="14"/>
        <v>100</v>
      </c>
    </row>
    <row r="962" spans="1:10" ht="15" customHeight="1">
      <c r="A962" s="57" t="s">
        <v>175</v>
      </c>
      <c r="B962" s="58"/>
      <c r="C962" s="15" t="s">
        <v>164</v>
      </c>
      <c r="D962" s="15" t="s">
        <v>313</v>
      </c>
      <c r="E962" s="15" t="s">
        <v>228</v>
      </c>
      <c r="F962" s="15"/>
      <c r="G962" s="15"/>
      <c r="H962" s="16">
        <v>1021545.8</v>
      </c>
      <c r="I962" s="36">
        <f>I963+I971</f>
        <v>920.06638000000009</v>
      </c>
      <c r="J962" s="18">
        <f t="shared" si="14"/>
        <v>90.066091995092151</v>
      </c>
    </row>
    <row r="963" spans="1:10" ht="15" customHeight="1">
      <c r="A963" s="59" t="s">
        <v>167</v>
      </c>
      <c r="B963" s="60"/>
      <c r="C963" s="19" t="s">
        <v>164</v>
      </c>
      <c r="D963" s="19" t="s">
        <v>313</v>
      </c>
      <c r="E963" s="19" t="s">
        <v>228</v>
      </c>
      <c r="F963" s="19" t="s">
        <v>168</v>
      </c>
      <c r="G963" s="19"/>
      <c r="H963" s="20">
        <v>933531.2</v>
      </c>
      <c r="I963" s="37">
        <v>832.05208000000005</v>
      </c>
      <c r="J963" s="22">
        <f t="shared" si="14"/>
        <v>89.129541680020992</v>
      </c>
    </row>
    <row r="964" spans="1:10" ht="15" customHeight="1">
      <c r="A964" s="61" t="s">
        <v>169</v>
      </c>
      <c r="B964" s="62"/>
      <c r="C964" s="23" t="s">
        <v>164</v>
      </c>
      <c r="D964" s="23" t="s">
        <v>313</v>
      </c>
      <c r="E964" s="23" t="s">
        <v>228</v>
      </c>
      <c r="F964" s="24" t="s">
        <v>170</v>
      </c>
      <c r="G964" s="24"/>
      <c r="H964" s="25">
        <v>933531.2</v>
      </c>
      <c r="I964" s="34">
        <v>832.05208000000005</v>
      </c>
      <c r="J964" s="27">
        <f t="shared" si="14"/>
        <v>89.129541680020992</v>
      </c>
    </row>
    <row r="965" spans="1:10" ht="34.5" customHeight="1">
      <c r="A965" s="53" t="s">
        <v>171</v>
      </c>
      <c r="B965" s="54"/>
      <c r="C965" s="28" t="s">
        <v>164</v>
      </c>
      <c r="D965" s="28" t="s">
        <v>313</v>
      </c>
      <c r="E965" s="28" t="s">
        <v>228</v>
      </c>
      <c r="F965" s="29" t="s">
        <v>172</v>
      </c>
      <c r="G965" s="30"/>
      <c r="H965" s="31">
        <v>933531.2</v>
      </c>
      <c r="I965" s="35">
        <v>832.05208000000005</v>
      </c>
      <c r="J965" s="33">
        <f t="shared" si="14"/>
        <v>89.129541680020992</v>
      </c>
    </row>
    <row r="966" spans="1:10" ht="23.25" customHeight="1">
      <c r="A966" s="53" t="s">
        <v>176</v>
      </c>
      <c r="B966" s="54"/>
      <c r="C966" s="28" t="s">
        <v>164</v>
      </c>
      <c r="D966" s="28" t="s">
        <v>313</v>
      </c>
      <c r="E966" s="28" t="s">
        <v>228</v>
      </c>
      <c r="F966" s="29" t="s">
        <v>177</v>
      </c>
      <c r="G966" s="30"/>
      <c r="H966" s="31">
        <v>933531.2</v>
      </c>
      <c r="I966" s="35">
        <v>832.05208000000005</v>
      </c>
      <c r="J966" s="33">
        <f t="shared" si="14"/>
        <v>89.129541680020992</v>
      </c>
    </row>
    <row r="967" spans="1:10" ht="45.75" customHeight="1">
      <c r="A967" s="53" t="s">
        <v>237</v>
      </c>
      <c r="B967" s="54"/>
      <c r="C967" s="28" t="s">
        <v>164</v>
      </c>
      <c r="D967" s="28" t="s">
        <v>313</v>
      </c>
      <c r="E967" s="28" t="s">
        <v>228</v>
      </c>
      <c r="F967" s="29" t="s">
        <v>177</v>
      </c>
      <c r="G967" s="29" t="s">
        <v>238</v>
      </c>
      <c r="H967" s="31">
        <v>182700</v>
      </c>
      <c r="I967" s="35">
        <v>182.7</v>
      </c>
      <c r="J967" s="33">
        <f t="shared" si="14"/>
        <v>100</v>
      </c>
    </row>
    <row r="968" spans="1:10" ht="15" customHeight="1">
      <c r="A968" s="53" t="s">
        <v>330</v>
      </c>
      <c r="B968" s="54"/>
      <c r="C968" s="28" t="s">
        <v>164</v>
      </c>
      <c r="D968" s="28" t="s">
        <v>313</v>
      </c>
      <c r="E968" s="28" t="s">
        <v>228</v>
      </c>
      <c r="F968" s="29" t="s">
        <v>177</v>
      </c>
      <c r="G968" s="29" t="s">
        <v>331</v>
      </c>
      <c r="H968" s="31">
        <v>182700</v>
      </c>
      <c r="I968" s="35">
        <v>182.7</v>
      </c>
      <c r="J968" s="33">
        <f t="shared" si="14"/>
        <v>100</v>
      </c>
    </row>
    <row r="969" spans="1:10" ht="23.25" customHeight="1">
      <c r="A969" s="53" t="s">
        <v>250</v>
      </c>
      <c r="B969" s="54"/>
      <c r="C969" s="28" t="s">
        <v>164</v>
      </c>
      <c r="D969" s="28" t="s">
        <v>313</v>
      </c>
      <c r="E969" s="28" t="s">
        <v>228</v>
      </c>
      <c r="F969" s="29" t="s">
        <v>177</v>
      </c>
      <c r="G969" s="29" t="s">
        <v>251</v>
      </c>
      <c r="H969" s="31">
        <v>750831.2</v>
      </c>
      <c r="I969" s="35">
        <v>649.35208</v>
      </c>
      <c r="J969" s="33">
        <f t="shared" si="14"/>
        <v>86.484429522907419</v>
      </c>
    </row>
    <row r="970" spans="1:10" ht="23.25" customHeight="1">
      <c r="A970" s="53" t="s">
        <v>252</v>
      </c>
      <c r="B970" s="54"/>
      <c r="C970" s="28" t="s">
        <v>164</v>
      </c>
      <c r="D970" s="28" t="s">
        <v>313</v>
      </c>
      <c r="E970" s="28" t="s">
        <v>228</v>
      </c>
      <c r="F970" s="29" t="s">
        <v>177</v>
      </c>
      <c r="G970" s="29" t="s">
        <v>253</v>
      </c>
      <c r="H970" s="31">
        <v>750831.2</v>
      </c>
      <c r="I970" s="35">
        <v>649.35208</v>
      </c>
      <c r="J970" s="33">
        <f t="shared" si="14"/>
        <v>86.484429522907419</v>
      </c>
    </row>
    <row r="971" spans="1:10" ht="23.25" customHeight="1">
      <c r="A971" s="59" t="s">
        <v>410</v>
      </c>
      <c r="B971" s="60"/>
      <c r="C971" s="19" t="s">
        <v>164</v>
      </c>
      <c r="D971" s="19" t="s">
        <v>313</v>
      </c>
      <c r="E971" s="19" t="s">
        <v>228</v>
      </c>
      <c r="F971" s="19" t="s">
        <v>411</v>
      </c>
      <c r="G971" s="19"/>
      <c r="H971" s="20">
        <v>88014.6</v>
      </c>
      <c r="I971" s="37">
        <v>88.014300000000006</v>
      </c>
      <c r="J971" s="22">
        <f t="shared" si="14"/>
        <v>99.999659147459624</v>
      </c>
    </row>
    <row r="972" spans="1:10" ht="23.25" customHeight="1">
      <c r="A972" s="61" t="s">
        <v>449</v>
      </c>
      <c r="B972" s="62"/>
      <c r="C972" s="23" t="s">
        <v>164</v>
      </c>
      <c r="D972" s="23" t="s">
        <v>313</v>
      </c>
      <c r="E972" s="23" t="s">
        <v>228</v>
      </c>
      <c r="F972" s="24" t="s">
        <v>450</v>
      </c>
      <c r="G972" s="24"/>
      <c r="H972" s="25">
        <v>88014.6</v>
      </c>
      <c r="I972" s="34">
        <v>88.014300000000006</v>
      </c>
      <c r="J972" s="27">
        <f t="shared" ref="J972:J1035" si="15">I972/H972*100000</f>
        <v>99.999659147459624</v>
      </c>
    </row>
    <row r="973" spans="1:10" ht="79.5" customHeight="1">
      <c r="A973" s="53" t="s">
        <v>463</v>
      </c>
      <c r="B973" s="54"/>
      <c r="C973" s="28" t="s">
        <v>164</v>
      </c>
      <c r="D973" s="28" t="s">
        <v>313</v>
      </c>
      <c r="E973" s="28" t="s">
        <v>228</v>
      </c>
      <c r="F973" s="29" t="s">
        <v>464</v>
      </c>
      <c r="G973" s="30"/>
      <c r="H973" s="31">
        <v>88014.6</v>
      </c>
      <c r="I973" s="35">
        <v>88.014300000000006</v>
      </c>
      <c r="J973" s="33">
        <f t="shared" si="15"/>
        <v>99.999659147459624</v>
      </c>
    </row>
    <row r="974" spans="1:10" ht="57" customHeight="1">
      <c r="A974" s="53" t="s">
        <v>465</v>
      </c>
      <c r="B974" s="54"/>
      <c r="C974" s="28" t="s">
        <v>164</v>
      </c>
      <c r="D974" s="28" t="s">
        <v>313</v>
      </c>
      <c r="E974" s="28" t="s">
        <v>228</v>
      </c>
      <c r="F974" s="29" t="s">
        <v>466</v>
      </c>
      <c r="G974" s="30"/>
      <c r="H974" s="31">
        <v>88014.6</v>
      </c>
      <c r="I974" s="35">
        <v>88.014300000000006</v>
      </c>
      <c r="J974" s="33">
        <f t="shared" si="15"/>
        <v>99.999659147459624</v>
      </c>
    </row>
    <row r="975" spans="1:10" ht="23.25" customHeight="1">
      <c r="A975" s="53" t="s">
        <v>250</v>
      </c>
      <c r="B975" s="54"/>
      <c r="C975" s="28" t="s">
        <v>164</v>
      </c>
      <c r="D975" s="28" t="s">
        <v>313</v>
      </c>
      <c r="E975" s="28" t="s">
        <v>228</v>
      </c>
      <c r="F975" s="29" t="s">
        <v>466</v>
      </c>
      <c r="G975" s="29" t="s">
        <v>251</v>
      </c>
      <c r="H975" s="31">
        <v>88014.6</v>
      </c>
      <c r="I975" s="35">
        <v>88.014300000000006</v>
      </c>
      <c r="J975" s="33">
        <f t="shared" si="15"/>
        <v>99.999659147459624</v>
      </c>
    </row>
    <row r="976" spans="1:10" ht="23.25" customHeight="1">
      <c r="A976" s="53" t="s">
        <v>252</v>
      </c>
      <c r="B976" s="54"/>
      <c r="C976" s="28" t="s">
        <v>164</v>
      </c>
      <c r="D976" s="28" t="s">
        <v>313</v>
      </c>
      <c r="E976" s="28" t="s">
        <v>228</v>
      </c>
      <c r="F976" s="29" t="s">
        <v>466</v>
      </c>
      <c r="G976" s="29" t="s">
        <v>253</v>
      </c>
      <c r="H976" s="31">
        <v>88014.6</v>
      </c>
      <c r="I976" s="35">
        <v>88.014300000000006</v>
      </c>
      <c r="J976" s="33">
        <f t="shared" si="15"/>
        <v>99.999659147459624</v>
      </c>
    </row>
    <row r="977" spans="1:10" ht="15" customHeight="1">
      <c r="A977" s="57" t="s">
        <v>178</v>
      </c>
      <c r="B977" s="58"/>
      <c r="C977" s="15" t="s">
        <v>164</v>
      </c>
      <c r="D977" s="15" t="s">
        <v>313</v>
      </c>
      <c r="E977" s="15" t="s">
        <v>398</v>
      </c>
      <c r="F977" s="15"/>
      <c r="G977" s="15"/>
      <c r="H977" s="16">
        <v>26911123.82</v>
      </c>
      <c r="I977" s="36">
        <v>26911.123820000001</v>
      </c>
      <c r="J977" s="18">
        <f t="shared" si="15"/>
        <v>100</v>
      </c>
    </row>
    <row r="978" spans="1:10" ht="15" customHeight="1">
      <c r="A978" s="59" t="s">
        <v>167</v>
      </c>
      <c r="B978" s="60"/>
      <c r="C978" s="19" t="s">
        <v>164</v>
      </c>
      <c r="D978" s="19" t="s">
        <v>313</v>
      </c>
      <c r="E978" s="19" t="s">
        <v>398</v>
      </c>
      <c r="F978" s="19" t="s">
        <v>168</v>
      </c>
      <c r="G978" s="19"/>
      <c r="H978" s="20">
        <v>26911123.82</v>
      </c>
      <c r="I978" s="37">
        <v>26911.123820000001</v>
      </c>
      <c r="J978" s="22">
        <f t="shared" si="15"/>
        <v>100</v>
      </c>
    </row>
    <row r="979" spans="1:10" ht="15" customHeight="1">
      <c r="A979" s="61" t="s">
        <v>179</v>
      </c>
      <c r="B979" s="62"/>
      <c r="C979" s="23" t="s">
        <v>164</v>
      </c>
      <c r="D979" s="23" t="s">
        <v>313</v>
      </c>
      <c r="E979" s="23" t="s">
        <v>398</v>
      </c>
      <c r="F979" s="24" t="s">
        <v>180</v>
      </c>
      <c r="G979" s="24"/>
      <c r="H979" s="25">
        <v>26911123.82</v>
      </c>
      <c r="I979" s="34">
        <v>26911.123820000001</v>
      </c>
      <c r="J979" s="27">
        <f t="shared" si="15"/>
        <v>100</v>
      </c>
    </row>
    <row r="980" spans="1:10" ht="23.25" customHeight="1">
      <c r="A980" s="53" t="s">
        <v>181</v>
      </c>
      <c r="B980" s="54"/>
      <c r="C980" s="28" t="s">
        <v>164</v>
      </c>
      <c r="D980" s="28" t="s">
        <v>313</v>
      </c>
      <c r="E980" s="28" t="s">
        <v>398</v>
      </c>
      <c r="F980" s="29" t="s">
        <v>182</v>
      </c>
      <c r="G980" s="30"/>
      <c r="H980" s="31">
        <v>25788123.82</v>
      </c>
      <c r="I980" s="35">
        <v>25788.123820000001</v>
      </c>
      <c r="J980" s="33">
        <f t="shared" si="15"/>
        <v>100</v>
      </c>
    </row>
    <row r="981" spans="1:10" ht="34.5" customHeight="1">
      <c r="A981" s="53" t="s">
        <v>183</v>
      </c>
      <c r="B981" s="54"/>
      <c r="C981" s="28" t="s">
        <v>164</v>
      </c>
      <c r="D981" s="28" t="s">
        <v>313</v>
      </c>
      <c r="E981" s="28" t="s">
        <v>398</v>
      </c>
      <c r="F981" s="29" t="s">
        <v>184</v>
      </c>
      <c r="G981" s="30"/>
      <c r="H981" s="31">
        <v>706200</v>
      </c>
      <c r="I981" s="35">
        <v>706.2</v>
      </c>
      <c r="J981" s="33">
        <f t="shared" si="15"/>
        <v>100</v>
      </c>
    </row>
    <row r="982" spans="1:10" ht="23.25" customHeight="1">
      <c r="A982" s="53" t="s">
        <v>382</v>
      </c>
      <c r="B982" s="54"/>
      <c r="C982" s="28" t="s">
        <v>164</v>
      </c>
      <c r="D982" s="28" t="s">
        <v>313</v>
      </c>
      <c r="E982" s="28" t="s">
        <v>398</v>
      </c>
      <c r="F982" s="29" t="s">
        <v>184</v>
      </c>
      <c r="G982" s="29" t="s">
        <v>383</v>
      </c>
      <c r="H982" s="31">
        <v>706200</v>
      </c>
      <c r="I982" s="35">
        <v>706.2</v>
      </c>
      <c r="J982" s="33">
        <f t="shared" si="15"/>
        <v>100</v>
      </c>
    </row>
    <row r="983" spans="1:10" ht="15" customHeight="1">
      <c r="A983" s="53" t="s">
        <v>535</v>
      </c>
      <c r="B983" s="54"/>
      <c r="C983" s="28" t="s">
        <v>164</v>
      </c>
      <c r="D983" s="28" t="s">
        <v>313</v>
      </c>
      <c r="E983" s="28" t="s">
        <v>398</v>
      </c>
      <c r="F983" s="29" t="s">
        <v>184</v>
      </c>
      <c r="G983" s="29" t="s">
        <v>536</v>
      </c>
      <c r="H983" s="31">
        <v>706200</v>
      </c>
      <c r="I983" s="35">
        <v>706.2</v>
      </c>
      <c r="J983" s="33">
        <f t="shared" si="15"/>
        <v>100</v>
      </c>
    </row>
    <row r="984" spans="1:10" ht="34.5" customHeight="1">
      <c r="A984" s="53" t="s">
        <v>185</v>
      </c>
      <c r="B984" s="54"/>
      <c r="C984" s="28" t="s">
        <v>164</v>
      </c>
      <c r="D984" s="28" t="s">
        <v>313</v>
      </c>
      <c r="E984" s="28" t="s">
        <v>398</v>
      </c>
      <c r="F984" s="29" t="s">
        <v>186</v>
      </c>
      <c r="G984" s="30"/>
      <c r="H984" s="31">
        <v>25081923.82</v>
      </c>
      <c r="I984" s="35">
        <v>25081.92382</v>
      </c>
      <c r="J984" s="33">
        <f t="shared" si="15"/>
        <v>100</v>
      </c>
    </row>
    <row r="985" spans="1:10" ht="23.25" customHeight="1">
      <c r="A985" s="53" t="s">
        <v>382</v>
      </c>
      <c r="B985" s="54"/>
      <c r="C985" s="28" t="s">
        <v>164</v>
      </c>
      <c r="D985" s="28" t="s">
        <v>313</v>
      </c>
      <c r="E985" s="28" t="s">
        <v>398</v>
      </c>
      <c r="F985" s="29" t="s">
        <v>186</v>
      </c>
      <c r="G985" s="29" t="s">
        <v>383</v>
      </c>
      <c r="H985" s="31">
        <v>25081923.82</v>
      </c>
      <c r="I985" s="35">
        <v>25081.92382</v>
      </c>
      <c r="J985" s="33">
        <f t="shared" si="15"/>
        <v>100</v>
      </c>
    </row>
    <row r="986" spans="1:10" ht="15" customHeight="1">
      <c r="A986" s="53" t="s">
        <v>535</v>
      </c>
      <c r="B986" s="54"/>
      <c r="C986" s="28" t="s">
        <v>164</v>
      </c>
      <c r="D986" s="28" t="s">
        <v>313</v>
      </c>
      <c r="E986" s="28" t="s">
        <v>398</v>
      </c>
      <c r="F986" s="29" t="s">
        <v>186</v>
      </c>
      <c r="G986" s="29" t="s">
        <v>536</v>
      </c>
      <c r="H986" s="31">
        <v>25081923.82</v>
      </c>
      <c r="I986" s="35">
        <v>25081.92382</v>
      </c>
      <c r="J986" s="33">
        <f t="shared" si="15"/>
        <v>100</v>
      </c>
    </row>
    <row r="987" spans="1:10" ht="34.5" customHeight="1">
      <c r="A987" s="53" t="s">
        <v>187</v>
      </c>
      <c r="B987" s="54"/>
      <c r="C987" s="28" t="s">
        <v>164</v>
      </c>
      <c r="D987" s="28" t="s">
        <v>313</v>
      </c>
      <c r="E987" s="28" t="s">
        <v>398</v>
      </c>
      <c r="F987" s="29" t="s">
        <v>188</v>
      </c>
      <c r="G987" s="30"/>
      <c r="H987" s="31">
        <v>1123000</v>
      </c>
      <c r="I987" s="35">
        <v>1123</v>
      </c>
      <c r="J987" s="33">
        <f t="shared" si="15"/>
        <v>100</v>
      </c>
    </row>
    <row r="988" spans="1:10" ht="34.5" customHeight="1">
      <c r="A988" s="53" t="s">
        <v>189</v>
      </c>
      <c r="B988" s="54"/>
      <c r="C988" s="28" t="s">
        <v>164</v>
      </c>
      <c r="D988" s="28" t="s">
        <v>313</v>
      </c>
      <c r="E988" s="28" t="s">
        <v>398</v>
      </c>
      <c r="F988" s="29" t="s">
        <v>190</v>
      </c>
      <c r="G988" s="30"/>
      <c r="H988" s="31">
        <v>1123000</v>
      </c>
      <c r="I988" s="35">
        <v>1123</v>
      </c>
      <c r="J988" s="33">
        <f t="shared" si="15"/>
        <v>100</v>
      </c>
    </row>
    <row r="989" spans="1:10" ht="23.25" customHeight="1">
      <c r="A989" s="53" t="s">
        <v>382</v>
      </c>
      <c r="B989" s="54"/>
      <c r="C989" s="28" t="s">
        <v>164</v>
      </c>
      <c r="D989" s="28" t="s">
        <v>313</v>
      </c>
      <c r="E989" s="28" t="s">
        <v>398</v>
      </c>
      <c r="F989" s="29" t="s">
        <v>190</v>
      </c>
      <c r="G989" s="29" t="s">
        <v>383</v>
      </c>
      <c r="H989" s="31">
        <v>1123000</v>
      </c>
      <c r="I989" s="35">
        <v>1123</v>
      </c>
      <c r="J989" s="33">
        <f t="shared" si="15"/>
        <v>100</v>
      </c>
    </row>
    <row r="990" spans="1:10" ht="15" customHeight="1">
      <c r="A990" s="53" t="s">
        <v>535</v>
      </c>
      <c r="B990" s="54"/>
      <c r="C990" s="28" t="s">
        <v>164</v>
      </c>
      <c r="D990" s="28" t="s">
        <v>313</v>
      </c>
      <c r="E990" s="28" t="s">
        <v>398</v>
      </c>
      <c r="F990" s="29" t="s">
        <v>190</v>
      </c>
      <c r="G990" s="29" t="s">
        <v>536</v>
      </c>
      <c r="H990" s="31">
        <v>1123000</v>
      </c>
      <c r="I990" s="35">
        <v>1123</v>
      </c>
      <c r="J990" s="33">
        <f t="shared" si="15"/>
        <v>100</v>
      </c>
    </row>
    <row r="991" spans="1:10" ht="15" customHeight="1">
      <c r="A991" s="57" t="s">
        <v>191</v>
      </c>
      <c r="B991" s="58"/>
      <c r="C991" s="15" t="s">
        <v>164</v>
      </c>
      <c r="D991" s="15" t="s">
        <v>313</v>
      </c>
      <c r="E991" s="15" t="s">
        <v>491</v>
      </c>
      <c r="F991" s="15"/>
      <c r="G991" s="15"/>
      <c r="H991" s="16">
        <v>2515223.9500000002</v>
      </c>
      <c r="I991" s="36">
        <v>2431.86796</v>
      </c>
      <c r="J991" s="18">
        <f t="shared" si="15"/>
        <v>96.685941623607704</v>
      </c>
    </row>
    <row r="992" spans="1:10" ht="15" customHeight="1">
      <c r="A992" s="59" t="s">
        <v>167</v>
      </c>
      <c r="B992" s="60"/>
      <c r="C992" s="19" t="s">
        <v>164</v>
      </c>
      <c r="D992" s="19" t="s">
        <v>313</v>
      </c>
      <c r="E992" s="19" t="s">
        <v>491</v>
      </c>
      <c r="F992" s="19" t="s">
        <v>168</v>
      </c>
      <c r="G992" s="19"/>
      <c r="H992" s="20">
        <v>2515223.9500000002</v>
      </c>
      <c r="I992" s="37">
        <v>2431.86796</v>
      </c>
      <c r="J992" s="22">
        <f t="shared" si="15"/>
        <v>96.685941623607704</v>
      </c>
    </row>
    <row r="993" spans="1:10" ht="15" customHeight="1">
      <c r="A993" s="61" t="s">
        <v>231</v>
      </c>
      <c r="B993" s="62"/>
      <c r="C993" s="23" t="s">
        <v>164</v>
      </c>
      <c r="D993" s="23" t="s">
        <v>313</v>
      </c>
      <c r="E993" s="23" t="s">
        <v>491</v>
      </c>
      <c r="F993" s="24" t="s">
        <v>192</v>
      </c>
      <c r="G993" s="24"/>
      <c r="H993" s="25">
        <v>2515223.9500000002</v>
      </c>
      <c r="I993" s="34">
        <v>2431.86796</v>
      </c>
      <c r="J993" s="27">
        <f t="shared" si="15"/>
        <v>96.685941623607704</v>
      </c>
    </row>
    <row r="994" spans="1:10" ht="23.25" customHeight="1">
      <c r="A994" s="53" t="s">
        <v>233</v>
      </c>
      <c r="B994" s="54"/>
      <c r="C994" s="28" t="s">
        <v>164</v>
      </c>
      <c r="D994" s="28" t="s">
        <v>313</v>
      </c>
      <c r="E994" s="28" t="s">
        <v>491</v>
      </c>
      <c r="F994" s="29" t="s">
        <v>193</v>
      </c>
      <c r="G994" s="30"/>
      <c r="H994" s="31">
        <v>2515223.9500000002</v>
      </c>
      <c r="I994" s="35">
        <v>2431.86796</v>
      </c>
      <c r="J994" s="33">
        <f t="shared" si="15"/>
        <v>96.685941623607704</v>
      </c>
    </row>
    <row r="995" spans="1:10" ht="15" customHeight="1">
      <c r="A995" s="53" t="s">
        <v>74</v>
      </c>
      <c r="B995" s="54"/>
      <c r="C995" s="28" t="s">
        <v>164</v>
      </c>
      <c r="D995" s="28" t="s">
        <v>313</v>
      </c>
      <c r="E995" s="28" t="s">
        <v>491</v>
      </c>
      <c r="F995" s="29" t="s">
        <v>194</v>
      </c>
      <c r="G995" s="30"/>
      <c r="H995" s="31">
        <v>2515223.9500000002</v>
      </c>
      <c r="I995" s="35">
        <v>2431.86796</v>
      </c>
      <c r="J995" s="33">
        <f t="shared" si="15"/>
        <v>96.685941623607704</v>
      </c>
    </row>
    <row r="996" spans="1:10" ht="45.75" customHeight="1">
      <c r="A996" s="53" t="s">
        <v>237</v>
      </c>
      <c r="B996" s="54"/>
      <c r="C996" s="28" t="s">
        <v>164</v>
      </c>
      <c r="D996" s="28" t="s">
        <v>313</v>
      </c>
      <c r="E996" s="28" t="s">
        <v>491</v>
      </c>
      <c r="F996" s="29" t="s">
        <v>194</v>
      </c>
      <c r="G996" s="29" t="s">
        <v>238</v>
      </c>
      <c r="H996" s="31">
        <v>2484081.41</v>
      </c>
      <c r="I996" s="35">
        <v>2400.8207699999998</v>
      </c>
      <c r="J996" s="33">
        <f t="shared" si="15"/>
        <v>96.648232233258398</v>
      </c>
    </row>
    <row r="997" spans="1:10" ht="23.25" customHeight="1">
      <c r="A997" s="53" t="s">
        <v>239</v>
      </c>
      <c r="B997" s="54"/>
      <c r="C997" s="28" t="s">
        <v>164</v>
      </c>
      <c r="D997" s="28" t="s">
        <v>313</v>
      </c>
      <c r="E997" s="28" t="s">
        <v>491</v>
      </c>
      <c r="F997" s="29" t="s">
        <v>194</v>
      </c>
      <c r="G997" s="29" t="s">
        <v>240</v>
      </c>
      <c r="H997" s="31">
        <v>2484081.41</v>
      </c>
      <c r="I997" s="35">
        <v>2400.8207699999998</v>
      </c>
      <c r="J997" s="33">
        <f t="shared" si="15"/>
        <v>96.648232233258398</v>
      </c>
    </row>
    <row r="998" spans="1:10" ht="23.25" customHeight="1">
      <c r="A998" s="53" t="s">
        <v>250</v>
      </c>
      <c r="B998" s="54"/>
      <c r="C998" s="28" t="s">
        <v>164</v>
      </c>
      <c r="D998" s="28" t="s">
        <v>313</v>
      </c>
      <c r="E998" s="28" t="s">
        <v>491</v>
      </c>
      <c r="F998" s="29" t="s">
        <v>194</v>
      </c>
      <c r="G998" s="29" t="s">
        <v>251</v>
      </c>
      <c r="H998" s="31">
        <v>31042.54</v>
      </c>
      <c r="I998" s="35">
        <v>31.042539999999999</v>
      </c>
      <c r="J998" s="33">
        <f t="shared" si="15"/>
        <v>100</v>
      </c>
    </row>
    <row r="999" spans="1:10" ht="23.25" customHeight="1">
      <c r="A999" s="53" t="s">
        <v>252</v>
      </c>
      <c r="B999" s="54"/>
      <c r="C999" s="28" t="s">
        <v>164</v>
      </c>
      <c r="D999" s="28" t="s">
        <v>313</v>
      </c>
      <c r="E999" s="28" t="s">
        <v>491</v>
      </c>
      <c r="F999" s="29" t="s">
        <v>194</v>
      </c>
      <c r="G999" s="29" t="s">
        <v>253</v>
      </c>
      <c r="H999" s="31">
        <v>31042.54</v>
      </c>
      <c r="I999" s="35">
        <v>31.042539999999999</v>
      </c>
      <c r="J999" s="33">
        <f t="shared" si="15"/>
        <v>100</v>
      </c>
    </row>
    <row r="1000" spans="1:10" ht="15" customHeight="1">
      <c r="A1000" s="53" t="s">
        <v>278</v>
      </c>
      <c r="B1000" s="54"/>
      <c r="C1000" s="28" t="s">
        <v>164</v>
      </c>
      <c r="D1000" s="28" t="s">
        <v>313</v>
      </c>
      <c r="E1000" s="28" t="s">
        <v>491</v>
      </c>
      <c r="F1000" s="29" t="s">
        <v>194</v>
      </c>
      <c r="G1000" s="29" t="s">
        <v>279</v>
      </c>
      <c r="H1000" s="31">
        <v>100</v>
      </c>
      <c r="I1000" s="35">
        <v>4.6499999999999996E-3</v>
      </c>
      <c r="J1000" s="33">
        <f t="shared" si="15"/>
        <v>4.6499999999999995</v>
      </c>
    </row>
    <row r="1001" spans="1:10" ht="15" customHeight="1">
      <c r="A1001" s="53" t="s">
        <v>280</v>
      </c>
      <c r="B1001" s="54"/>
      <c r="C1001" s="28" t="s">
        <v>164</v>
      </c>
      <c r="D1001" s="28" t="s">
        <v>313</v>
      </c>
      <c r="E1001" s="28" t="s">
        <v>491</v>
      </c>
      <c r="F1001" s="29" t="s">
        <v>194</v>
      </c>
      <c r="G1001" s="29" t="s">
        <v>281</v>
      </c>
      <c r="H1001" s="31">
        <v>100</v>
      </c>
      <c r="I1001" s="35">
        <v>4.6499999999999996E-3</v>
      </c>
      <c r="J1001" s="33">
        <f t="shared" si="15"/>
        <v>4.6499999999999995</v>
      </c>
    </row>
    <row r="1002" spans="1:10" ht="23.25" customHeight="1">
      <c r="A1002" s="78" t="s">
        <v>195</v>
      </c>
      <c r="B1002" s="79"/>
      <c r="C1002" s="39" t="s">
        <v>196</v>
      </c>
      <c r="D1002" s="39"/>
      <c r="E1002" s="39"/>
      <c r="F1002" s="39"/>
      <c r="G1002" s="39"/>
      <c r="H1002" s="40">
        <v>23221311.449999999</v>
      </c>
      <c r="I1002" s="44">
        <f>I1003+I1024</f>
        <v>19477.390579999999</v>
      </c>
      <c r="J1002" s="45">
        <f t="shared" si="15"/>
        <v>83.877220379816222</v>
      </c>
    </row>
    <row r="1003" spans="1:10" ht="15" customHeight="1">
      <c r="A1003" s="55" t="s">
        <v>225</v>
      </c>
      <c r="B1003" s="56"/>
      <c r="C1003" s="11" t="s">
        <v>196</v>
      </c>
      <c r="D1003" s="11" t="s">
        <v>226</v>
      </c>
      <c r="E1003" s="11"/>
      <c r="F1003" s="11"/>
      <c r="G1003" s="11"/>
      <c r="H1003" s="12">
        <v>21821311.449999999</v>
      </c>
      <c r="I1003" s="38">
        <f>I1004+I1019</f>
        <v>18265.497820000001</v>
      </c>
      <c r="J1003" s="14">
        <f t="shared" si="15"/>
        <v>83.704858261394733</v>
      </c>
    </row>
    <row r="1004" spans="1:10" ht="34.5" customHeight="1">
      <c r="A1004" s="57" t="s">
        <v>197</v>
      </c>
      <c r="B1004" s="58"/>
      <c r="C1004" s="15" t="s">
        <v>196</v>
      </c>
      <c r="D1004" s="15" t="s">
        <v>226</v>
      </c>
      <c r="E1004" s="15" t="s">
        <v>503</v>
      </c>
      <c r="F1004" s="15"/>
      <c r="G1004" s="15"/>
      <c r="H1004" s="16">
        <v>18820660</v>
      </c>
      <c r="I1004" s="36">
        <v>18265.497820000001</v>
      </c>
      <c r="J1004" s="18">
        <f t="shared" si="15"/>
        <v>97.050251266427424</v>
      </c>
    </row>
    <row r="1005" spans="1:10" ht="23.25" customHeight="1">
      <c r="A1005" s="59" t="s">
        <v>229</v>
      </c>
      <c r="B1005" s="60"/>
      <c r="C1005" s="19" t="s">
        <v>196</v>
      </c>
      <c r="D1005" s="19" t="s">
        <v>226</v>
      </c>
      <c r="E1005" s="19" t="s">
        <v>503</v>
      </c>
      <c r="F1005" s="19" t="s">
        <v>230</v>
      </c>
      <c r="G1005" s="19"/>
      <c r="H1005" s="20">
        <v>18820660</v>
      </c>
      <c r="I1005" s="37">
        <v>18265.497820000001</v>
      </c>
      <c r="J1005" s="22">
        <f t="shared" si="15"/>
        <v>97.050251266427424</v>
      </c>
    </row>
    <row r="1006" spans="1:10" ht="15" customHeight="1">
      <c r="A1006" s="61" t="s">
        <v>231</v>
      </c>
      <c r="B1006" s="62"/>
      <c r="C1006" s="23" t="s">
        <v>196</v>
      </c>
      <c r="D1006" s="23" t="s">
        <v>226</v>
      </c>
      <c r="E1006" s="23" t="s">
        <v>503</v>
      </c>
      <c r="F1006" s="24" t="s">
        <v>232</v>
      </c>
      <c r="G1006" s="24"/>
      <c r="H1006" s="25">
        <v>18820660</v>
      </c>
      <c r="I1006" s="34">
        <v>18265.497820000001</v>
      </c>
      <c r="J1006" s="27">
        <f t="shared" si="15"/>
        <v>97.050251266427424</v>
      </c>
    </row>
    <row r="1007" spans="1:10" ht="23.25" customHeight="1">
      <c r="A1007" s="53" t="s">
        <v>233</v>
      </c>
      <c r="B1007" s="54"/>
      <c r="C1007" s="28" t="s">
        <v>196</v>
      </c>
      <c r="D1007" s="28" t="s">
        <v>226</v>
      </c>
      <c r="E1007" s="28" t="s">
        <v>503</v>
      </c>
      <c r="F1007" s="29" t="s">
        <v>234</v>
      </c>
      <c r="G1007" s="30"/>
      <c r="H1007" s="31">
        <v>18733660</v>
      </c>
      <c r="I1007" s="35">
        <v>18254.397819999998</v>
      </c>
      <c r="J1007" s="33">
        <f t="shared" si="15"/>
        <v>97.441705571682192</v>
      </c>
    </row>
    <row r="1008" spans="1:10" ht="15" customHeight="1">
      <c r="A1008" s="53" t="s">
        <v>198</v>
      </c>
      <c r="B1008" s="54"/>
      <c r="C1008" s="28" t="s">
        <v>196</v>
      </c>
      <c r="D1008" s="28" t="s">
        <v>226</v>
      </c>
      <c r="E1008" s="28" t="s">
        <v>503</v>
      </c>
      <c r="F1008" s="29" t="s">
        <v>199</v>
      </c>
      <c r="G1008" s="30"/>
      <c r="H1008" s="31">
        <v>18733660</v>
      </c>
      <c r="I1008" s="35">
        <v>18254.397819999998</v>
      </c>
      <c r="J1008" s="33">
        <f t="shared" si="15"/>
        <v>97.441705571682192</v>
      </c>
    </row>
    <row r="1009" spans="1:10" ht="45.75" customHeight="1">
      <c r="A1009" s="53" t="s">
        <v>237</v>
      </c>
      <c r="B1009" s="54"/>
      <c r="C1009" s="28" t="s">
        <v>196</v>
      </c>
      <c r="D1009" s="28" t="s">
        <v>226</v>
      </c>
      <c r="E1009" s="28" t="s">
        <v>503</v>
      </c>
      <c r="F1009" s="29" t="s">
        <v>199</v>
      </c>
      <c r="G1009" s="29" t="s">
        <v>238</v>
      </c>
      <c r="H1009" s="31">
        <v>17998660</v>
      </c>
      <c r="I1009" s="35">
        <v>17866.047119999999</v>
      </c>
      <c r="J1009" s="33">
        <f t="shared" si="15"/>
        <v>99.26320692762684</v>
      </c>
    </row>
    <row r="1010" spans="1:10" ht="23.25" customHeight="1">
      <c r="A1010" s="53" t="s">
        <v>239</v>
      </c>
      <c r="B1010" s="54"/>
      <c r="C1010" s="28" t="s">
        <v>196</v>
      </c>
      <c r="D1010" s="28" t="s">
        <v>226</v>
      </c>
      <c r="E1010" s="28" t="s">
        <v>503</v>
      </c>
      <c r="F1010" s="29" t="s">
        <v>199</v>
      </c>
      <c r="G1010" s="29" t="s">
        <v>240</v>
      </c>
      <c r="H1010" s="31">
        <v>17998660</v>
      </c>
      <c r="I1010" s="35">
        <v>17866.047119999999</v>
      </c>
      <c r="J1010" s="33">
        <f t="shared" si="15"/>
        <v>99.26320692762684</v>
      </c>
    </row>
    <row r="1011" spans="1:10" ht="23.25" customHeight="1">
      <c r="A1011" s="53" t="s">
        <v>250</v>
      </c>
      <c r="B1011" s="54"/>
      <c r="C1011" s="28" t="s">
        <v>196</v>
      </c>
      <c r="D1011" s="28" t="s">
        <v>226</v>
      </c>
      <c r="E1011" s="28" t="s">
        <v>503</v>
      </c>
      <c r="F1011" s="29" t="s">
        <v>199</v>
      </c>
      <c r="G1011" s="29" t="s">
        <v>251</v>
      </c>
      <c r="H1011" s="31">
        <v>733000</v>
      </c>
      <c r="I1011" s="35">
        <v>388.35070000000002</v>
      </c>
      <c r="J1011" s="33">
        <f t="shared" si="15"/>
        <v>52.980995907230565</v>
      </c>
    </row>
    <row r="1012" spans="1:10" ht="23.25" customHeight="1">
      <c r="A1012" s="53" t="s">
        <v>252</v>
      </c>
      <c r="B1012" s="54"/>
      <c r="C1012" s="28" t="s">
        <v>196</v>
      </c>
      <c r="D1012" s="28" t="s">
        <v>226</v>
      </c>
      <c r="E1012" s="28" t="s">
        <v>503</v>
      </c>
      <c r="F1012" s="29" t="s">
        <v>199</v>
      </c>
      <c r="G1012" s="29" t="s">
        <v>253</v>
      </c>
      <c r="H1012" s="31">
        <v>733000</v>
      </c>
      <c r="I1012" s="35">
        <v>388.35070000000002</v>
      </c>
      <c r="J1012" s="33">
        <f t="shared" si="15"/>
        <v>52.980995907230565</v>
      </c>
    </row>
    <row r="1013" spans="1:10" ht="15" customHeight="1">
      <c r="A1013" s="53" t="s">
        <v>278</v>
      </c>
      <c r="B1013" s="54"/>
      <c r="C1013" s="28" t="s">
        <v>196</v>
      </c>
      <c r="D1013" s="28" t="s">
        <v>226</v>
      </c>
      <c r="E1013" s="28" t="s">
        <v>503</v>
      </c>
      <c r="F1013" s="29" t="s">
        <v>199</v>
      </c>
      <c r="G1013" s="29" t="s">
        <v>279</v>
      </c>
      <c r="H1013" s="31">
        <v>2000</v>
      </c>
      <c r="I1013" s="35">
        <v>0</v>
      </c>
      <c r="J1013" s="33">
        <f t="shared" si="15"/>
        <v>0</v>
      </c>
    </row>
    <row r="1014" spans="1:10" ht="15" customHeight="1">
      <c r="A1014" s="53" t="s">
        <v>280</v>
      </c>
      <c r="B1014" s="54"/>
      <c r="C1014" s="28" t="s">
        <v>196</v>
      </c>
      <c r="D1014" s="28" t="s">
        <v>226</v>
      </c>
      <c r="E1014" s="28" t="s">
        <v>503</v>
      </c>
      <c r="F1014" s="29" t="s">
        <v>199</v>
      </c>
      <c r="G1014" s="29" t="s">
        <v>281</v>
      </c>
      <c r="H1014" s="31">
        <v>2000</v>
      </c>
      <c r="I1014" s="35">
        <v>0</v>
      </c>
      <c r="J1014" s="33">
        <f t="shared" si="15"/>
        <v>0</v>
      </c>
    </row>
    <row r="1015" spans="1:10" ht="34.5" customHeight="1">
      <c r="A1015" s="53" t="s">
        <v>284</v>
      </c>
      <c r="B1015" s="54"/>
      <c r="C1015" s="28" t="s">
        <v>196</v>
      </c>
      <c r="D1015" s="28" t="s">
        <v>226</v>
      </c>
      <c r="E1015" s="28" t="s">
        <v>503</v>
      </c>
      <c r="F1015" s="29" t="s">
        <v>285</v>
      </c>
      <c r="G1015" s="30"/>
      <c r="H1015" s="31">
        <v>87000</v>
      </c>
      <c r="I1015" s="35">
        <v>11.1</v>
      </c>
      <c r="J1015" s="33">
        <f t="shared" si="15"/>
        <v>12.758620689655171</v>
      </c>
    </row>
    <row r="1016" spans="1:10" ht="90.75" customHeight="1">
      <c r="A1016" s="53" t="s">
        <v>286</v>
      </c>
      <c r="B1016" s="54"/>
      <c r="C1016" s="28" t="s">
        <v>196</v>
      </c>
      <c r="D1016" s="28" t="s">
        <v>226</v>
      </c>
      <c r="E1016" s="28" t="s">
        <v>503</v>
      </c>
      <c r="F1016" s="29" t="s">
        <v>287</v>
      </c>
      <c r="G1016" s="30"/>
      <c r="H1016" s="31">
        <v>87000</v>
      </c>
      <c r="I1016" s="35">
        <v>11.1</v>
      </c>
      <c r="J1016" s="33">
        <f t="shared" si="15"/>
        <v>12.758620689655171</v>
      </c>
    </row>
    <row r="1017" spans="1:10" ht="23.25" customHeight="1">
      <c r="A1017" s="53" t="s">
        <v>250</v>
      </c>
      <c r="B1017" s="54"/>
      <c r="C1017" s="28" t="s">
        <v>196</v>
      </c>
      <c r="D1017" s="28" t="s">
        <v>226</v>
      </c>
      <c r="E1017" s="28" t="s">
        <v>503</v>
      </c>
      <c r="F1017" s="29" t="s">
        <v>287</v>
      </c>
      <c r="G1017" s="29" t="s">
        <v>251</v>
      </c>
      <c r="H1017" s="31">
        <v>87000</v>
      </c>
      <c r="I1017" s="35">
        <v>11.1</v>
      </c>
      <c r="J1017" s="33">
        <f t="shared" si="15"/>
        <v>12.758620689655171</v>
      </c>
    </row>
    <row r="1018" spans="1:10" ht="23.25" customHeight="1">
      <c r="A1018" s="53" t="s">
        <v>252</v>
      </c>
      <c r="B1018" s="54"/>
      <c r="C1018" s="28" t="s">
        <v>196</v>
      </c>
      <c r="D1018" s="28" t="s">
        <v>226</v>
      </c>
      <c r="E1018" s="28" t="s">
        <v>503</v>
      </c>
      <c r="F1018" s="29" t="s">
        <v>287</v>
      </c>
      <c r="G1018" s="29" t="s">
        <v>253</v>
      </c>
      <c r="H1018" s="31">
        <v>87000</v>
      </c>
      <c r="I1018" s="35">
        <v>11.1</v>
      </c>
      <c r="J1018" s="33">
        <f t="shared" si="15"/>
        <v>12.758620689655171</v>
      </c>
    </row>
    <row r="1019" spans="1:10" ht="15" customHeight="1">
      <c r="A1019" s="76" t="s">
        <v>320</v>
      </c>
      <c r="B1019" s="77"/>
      <c r="C1019" s="23" t="s">
        <v>196</v>
      </c>
      <c r="D1019" s="23" t="s">
        <v>226</v>
      </c>
      <c r="E1019" s="23" t="s">
        <v>321</v>
      </c>
      <c r="F1019" s="23"/>
      <c r="G1019" s="23"/>
      <c r="H1019" s="25">
        <v>3000651.45</v>
      </c>
      <c r="I1019" s="34">
        <v>0</v>
      </c>
      <c r="J1019" s="27">
        <f t="shared" si="15"/>
        <v>0</v>
      </c>
    </row>
    <row r="1020" spans="1:10" ht="15" customHeight="1">
      <c r="A1020" s="80" t="s">
        <v>314</v>
      </c>
      <c r="B1020" s="81"/>
      <c r="C1020" s="28" t="s">
        <v>196</v>
      </c>
      <c r="D1020" s="28" t="s">
        <v>226</v>
      </c>
      <c r="E1020" s="28" t="s">
        <v>321</v>
      </c>
      <c r="F1020" s="28" t="s">
        <v>315</v>
      </c>
      <c r="G1020" s="28"/>
      <c r="H1020" s="31">
        <v>3000651.45</v>
      </c>
      <c r="I1020" s="35">
        <v>0</v>
      </c>
      <c r="J1020" s="33">
        <f t="shared" si="15"/>
        <v>0</v>
      </c>
    </row>
    <row r="1021" spans="1:10" ht="15" customHeight="1">
      <c r="A1021" s="53" t="s">
        <v>626</v>
      </c>
      <c r="B1021" s="54"/>
      <c r="C1021" s="28" t="s">
        <v>196</v>
      </c>
      <c r="D1021" s="28" t="s">
        <v>226</v>
      </c>
      <c r="E1021" s="28" t="s">
        <v>321</v>
      </c>
      <c r="F1021" s="29" t="s">
        <v>627</v>
      </c>
      <c r="G1021" s="30"/>
      <c r="H1021" s="31">
        <v>3000651.45</v>
      </c>
      <c r="I1021" s="35">
        <v>0</v>
      </c>
      <c r="J1021" s="33">
        <f t="shared" si="15"/>
        <v>0</v>
      </c>
    </row>
    <row r="1022" spans="1:10" ht="15" customHeight="1">
      <c r="A1022" s="53" t="s">
        <v>278</v>
      </c>
      <c r="B1022" s="54"/>
      <c r="C1022" s="28" t="s">
        <v>196</v>
      </c>
      <c r="D1022" s="28" t="s">
        <v>226</v>
      </c>
      <c r="E1022" s="28" t="s">
        <v>321</v>
      </c>
      <c r="F1022" s="29" t="s">
        <v>627</v>
      </c>
      <c r="G1022" s="29" t="s">
        <v>279</v>
      </c>
      <c r="H1022" s="31">
        <v>3000651.45</v>
      </c>
      <c r="I1022" s="35">
        <v>0</v>
      </c>
      <c r="J1022" s="33">
        <f t="shared" si="15"/>
        <v>0</v>
      </c>
    </row>
    <row r="1023" spans="1:10" ht="15" customHeight="1">
      <c r="A1023" s="53" t="s">
        <v>318</v>
      </c>
      <c r="B1023" s="54"/>
      <c r="C1023" s="28" t="s">
        <v>196</v>
      </c>
      <c r="D1023" s="28" t="s">
        <v>226</v>
      </c>
      <c r="E1023" s="28" t="s">
        <v>321</v>
      </c>
      <c r="F1023" s="29" t="s">
        <v>627</v>
      </c>
      <c r="G1023" s="29" t="s">
        <v>319</v>
      </c>
      <c r="H1023" s="31">
        <v>3000651.45</v>
      </c>
      <c r="I1023" s="35">
        <v>0</v>
      </c>
      <c r="J1023" s="33">
        <f t="shared" si="15"/>
        <v>0</v>
      </c>
    </row>
    <row r="1024" spans="1:10" ht="15" customHeight="1">
      <c r="A1024" s="55" t="s">
        <v>489</v>
      </c>
      <c r="B1024" s="56"/>
      <c r="C1024" s="11" t="s">
        <v>196</v>
      </c>
      <c r="D1024" s="11" t="s">
        <v>242</v>
      </c>
      <c r="E1024" s="11"/>
      <c r="F1024" s="11"/>
      <c r="G1024" s="11"/>
      <c r="H1024" s="12">
        <v>1400000</v>
      </c>
      <c r="I1024" s="38">
        <v>1211.89276</v>
      </c>
      <c r="J1024" s="14">
        <f t="shared" si="15"/>
        <v>86.563768571428568</v>
      </c>
    </row>
    <row r="1025" spans="1:10" ht="15" customHeight="1">
      <c r="A1025" s="57" t="s">
        <v>545</v>
      </c>
      <c r="B1025" s="58"/>
      <c r="C1025" s="15" t="s">
        <v>196</v>
      </c>
      <c r="D1025" s="15" t="s">
        <v>242</v>
      </c>
      <c r="E1025" s="15" t="s">
        <v>423</v>
      </c>
      <c r="F1025" s="15"/>
      <c r="G1025" s="15"/>
      <c r="H1025" s="16">
        <v>1400000</v>
      </c>
      <c r="I1025" s="36">
        <v>1211.89276</v>
      </c>
      <c r="J1025" s="18">
        <f t="shared" si="15"/>
        <v>86.563768571428568</v>
      </c>
    </row>
    <row r="1026" spans="1:10" ht="23.25" customHeight="1">
      <c r="A1026" s="59" t="s">
        <v>288</v>
      </c>
      <c r="B1026" s="60"/>
      <c r="C1026" s="19" t="s">
        <v>196</v>
      </c>
      <c r="D1026" s="19" t="s">
        <v>242</v>
      </c>
      <c r="E1026" s="19" t="s">
        <v>423</v>
      </c>
      <c r="F1026" s="19" t="s">
        <v>289</v>
      </c>
      <c r="G1026" s="19"/>
      <c r="H1026" s="20">
        <v>1400000</v>
      </c>
      <c r="I1026" s="37">
        <v>1211.89276</v>
      </c>
      <c r="J1026" s="22">
        <f t="shared" si="15"/>
        <v>86.563768571428568</v>
      </c>
    </row>
    <row r="1027" spans="1:10" ht="34.5" customHeight="1">
      <c r="A1027" s="61" t="s">
        <v>546</v>
      </c>
      <c r="B1027" s="62"/>
      <c r="C1027" s="23" t="s">
        <v>196</v>
      </c>
      <c r="D1027" s="23" t="s">
        <v>242</v>
      </c>
      <c r="E1027" s="23" t="s">
        <v>423</v>
      </c>
      <c r="F1027" s="24" t="s">
        <v>547</v>
      </c>
      <c r="G1027" s="24"/>
      <c r="H1027" s="25">
        <v>1400000</v>
      </c>
      <c r="I1027" s="34">
        <v>1211.89276</v>
      </c>
      <c r="J1027" s="27">
        <f t="shared" si="15"/>
        <v>86.563768571428568</v>
      </c>
    </row>
    <row r="1028" spans="1:10" ht="15" customHeight="1">
      <c r="A1028" s="53" t="s">
        <v>548</v>
      </c>
      <c r="B1028" s="54"/>
      <c r="C1028" s="28" t="s">
        <v>196</v>
      </c>
      <c r="D1028" s="28" t="s">
        <v>242</v>
      </c>
      <c r="E1028" s="28" t="s">
        <v>423</v>
      </c>
      <c r="F1028" s="29" t="s">
        <v>549</v>
      </c>
      <c r="G1028" s="30"/>
      <c r="H1028" s="31">
        <v>1400000</v>
      </c>
      <c r="I1028" s="35">
        <v>1211.89276</v>
      </c>
      <c r="J1028" s="33">
        <f t="shared" si="15"/>
        <v>86.563768571428568</v>
      </c>
    </row>
    <row r="1029" spans="1:10" ht="15" customHeight="1">
      <c r="A1029" s="53" t="s">
        <v>550</v>
      </c>
      <c r="B1029" s="54"/>
      <c r="C1029" s="28" t="s">
        <v>196</v>
      </c>
      <c r="D1029" s="28" t="s">
        <v>242</v>
      </c>
      <c r="E1029" s="28" t="s">
        <v>423</v>
      </c>
      <c r="F1029" s="29" t="s">
        <v>551</v>
      </c>
      <c r="G1029" s="30"/>
      <c r="H1029" s="31">
        <v>1400000</v>
      </c>
      <c r="I1029" s="35">
        <v>1211.89276</v>
      </c>
      <c r="J1029" s="33">
        <f t="shared" si="15"/>
        <v>86.563768571428568</v>
      </c>
    </row>
    <row r="1030" spans="1:10" ht="23.25" customHeight="1">
      <c r="A1030" s="53" t="s">
        <v>250</v>
      </c>
      <c r="B1030" s="54"/>
      <c r="C1030" s="28" t="s">
        <v>196</v>
      </c>
      <c r="D1030" s="28" t="s">
        <v>242</v>
      </c>
      <c r="E1030" s="28" t="s">
        <v>423</v>
      </c>
      <c r="F1030" s="29" t="s">
        <v>551</v>
      </c>
      <c r="G1030" s="29" t="s">
        <v>251</v>
      </c>
      <c r="H1030" s="31">
        <v>1400000</v>
      </c>
      <c r="I1030" s="35">
        <v>1211.89276</v>
      </c>
      <c r="J1030" s="33">
        <f t="shared" si="15"/>
        <v>86.563768571428568</v>
      </c>
    </row>
    <row r="1031" spans="1:10" ht="23.25" customHeight="1">
      <c r="A1031" s="53" t="s">
        <v>252</v>
      </c>
      <c r="B1031" s="54"/>
      <c r="C1031" s="28" t="s">
        <v>196</v>
      </c>
      <c r="D1031" s="28" t="s">
        <v>242</v>
      </c>
      <c r="E1031" s="28" t="s">
        <v>423</v>
      </c>
      <c r="F1031" s="29" t="s">
        <v>551</v>
      </c>
      <c r="G1031" s="29" t="s">
        <v>253</v>
      </c>
      <c r="H1031" s="31">
        <v>1400000</v>
      </c>
      <c r="I1031" s="35">
        <v>1211.89276</v>
      </c>
      <c r="J1031" s="33">
        <f t="shared" si="15"/>
        <v>86.563768571428568</v>
      </c>
    </row>
    <row r="1032" spans="1:10" ht="23.25" customHeight="1">
      <c r="A1032" s="78" t="s">
        <v>200</v>
      </c>
      <c r="B1032" s="79"/>
      <c r="C1032" s="39" t="s">
        <v>201</v>
      </c>
      <c r="D1032" s="39"/>
      <c r="E1032" s="39"/>
      <c r="F1032" s="39"/>
      <c r="G1032" s="39"/>
      <c r="H1032" s="40">
        <v>5260830</v>
      </c>
      <c r="I1032" s="41">
        <v>5138.7163200000005</v>
      </c>
      <c r="J1032" s="42">
        <f t="shared" si="15"/>
        <v>97.678813419175313</v>
      </c>
    </row>
    <row r="1033" spans="1:10" ht="15" customHeight="1">
      <c r="A1033" s="80" t="s">
        <v>225</v>
      </c>
      <c r="B1033" s="81"/>
      <c r="C1033" s="28" t="s">
        <v>201</v>
      </c>
      <c r="D1033" s="28" t="s">
        <v>226</v>
      </c>
      <c r="E1033" s="28"/>
      <c r="F1033" s="23"/>
      <c r="G1033" s="23"/>
      <c r="H1033" s="31">
        <v>5260830</v>
      </c>
      <c r="I1033" s="35">
        <v>5138.7163200000005</v>
      </c>
      <c r="J1033" s="33">
        <f t="shared" si="15"/>
        <v>97.678813419175313</v>
      </c>
    </row>
    <row r="1034" spans="1:10" ht="34.5" customHeight="1">
      <c r="A1034" s="80" t="s">
        <v>197</v>
      </c>
      <c r="B1034" s="81"/>
      <c r="C1034" s="28" t="s">
        <v>201</v>
      </c>
      <c r="D1034" s="28" t="s">
        <v>226</v>
      </c>
      <c r="E1034" s="28" t="s">
        <v>503</v>
      </c>
      <c r="F1034" s="23"/>
      <c r="G1034" s="23"/>
      <c r="H1034" s="31">
        <v>5260830</v>
      </c>
      <c r="I1034" s="35">
        <v>5138.7163200000005</v>
      </c>
      <c r="J1034" s="33">
        <f t="shared" si="15"/>
        <v>97.678813419175313</v>
      </c>
    </row>
    <row r="1035" spans="1:10" ht="23.25" customHeight="1">
      <c r="A1035" s="80" t="s">
        <v>202</v>
      </c>
      <c r="B1035" s="81"/>
      <c r="C1035" s="28" t="s">
        <v>201</v>
      </c>
      <c r="D1035" s="28" t="s">
        <v>226</v>
      </c>
      <c r="E1035" s="28" t="s">
        <v>503</v>
      </c>
      <c r="F1035" s="28" t="s">
        <v>203</v>
      </c>
      <c r="G1035" s="28"/>
      <c r="H1035" s="31">
        <v>5260830</v>
      </c>
      <c r="I1035" s="35">
        <v>5138.7163200000005</v>
      </c>
      <c r="J1035" s="33">
        <f t="shared" si="15"/>
        <v>97.678813419175313</v>
      </c>
    </row>
    <row r="1036" spans="1:10" ht="15" customHeight="1">
      <c r="A1036" s="53" t="s">
        <v>204</v>
      </c>
      <c r="B1036" s="54"/>
      <c r="C1036" s="28" t="s">
        <v>201</v>
      </c>
      <c r="D1036" s="28" t="s">
        <v>226</v>
      </c>
      <c r="E1036" s="28" t="s">
        <v>503</v>
      </c>
      <c r="F1036" s="29" t="s">
        <v>205</v>
      </c>
      <c r="G1036" s="30"/>
      <c r="H1036" s="31">
        <v>5260830</v>
      </c>
      <c r="I1036" s="35">
        <v>5138.7163200000005</v>
      </c>
      <c r="J1036" s="33">
        <f t="shared" ref="J1036:J1041" si="16">I1036/H1036*100000</f>
        <v>97.678813419175313</v>
      </c>
    </row>
    <row r="1037" spans="1:10" ht="45.75" customHeight="1">
      <c r="A1037" s="53" t="s">
        <v>237</v>
      </c>
      <c r="B1037" s="54"/>
      <c r="C1037" s="28" t="s">
        <v>201</v>
      </c>
      <c r="D1037" s="28" t="s">
        <v>226</v>
      </c>
      <c r="E1037" s="28" t="s">
        <v>503</v>
      </c>
      <c r="F1037" s="29" t="s">
        <v>205</v>
      </c>
      <c r="G1037" s="29" t="s">
        <v>238</v>
      </c>
      <c r="H1037" s="31">
        <v>4326730</v>
      </c>
      <c r="I1037" s="35">
        <v>4322.6727799999999</v>
      </c>
      <c r="J1037" s="33">
        <f t="shared" si="16"/>
        <v>99.906228953505305</v>
      </c>
    </row>
    <row r="1038" spans="1:10" ht="23.25" customHeight="1">
      <c r="A1038" s="53" t="s">
        <v>239</v>
      </c>
      <c r="B1038" s="54"/>
      <c r="C1038" s="28" t="s">
        <v>201</v>
      </c>
      <c r="D1038" s="28" t="s">
        <v>226</v>
      </c>
      <c r="E1038" s="28" t="s">
        <v>503</v>
      </c>
      <c r="F1038" s="29" t="s">
        <v>205</v>
      </c>
      <c r="G1038" s="29" t="s">
        <v>240</v>
      </c>
      <c r="H1038" s="31">
        <v>4326730</v>
      </c>
      <c r="I1038" s="35">
        <v>4322.6727799999999</v>
      </c>
      <c r="J1038" s="33">
        <f t="shared" si="16"/>
        <v>99.906228953505305</v>
      </c>
    </row>
    <row r="1039" spans="1:10" ht="23.25" customHeight="1">
      <c r="A1039" s="53" t="s">
        <v>250</v>
      </c>
      <c r="B1039" s="54"/>
      <c r="C1039" s="28" t="s">
        <v>201</v>
      </c>
      <c r="D1039" s="28" t="s">
        <v>226</v>
      </c>
      <c r="E1039" s="28" t="s">
        <v>503</v>
      </c>
      <c r="F1039" s="29" t="s">
        <v>205</v>
      </c>
      <c r="G1039" s="29" t="s">
        <v>251</v>
      </c>
      <c r="H1039" s="31">
        <v>934100</v>
      </c>
      <c r="I1039" s="35">
        <v>816.04354000000001</v>
      </c>
      <c r="J1039" s="33">
        <f t="shared" si="16"/>
        <v>87.361475216786218</v>
      </c>
    </row>
    <row r="1040" spans="1:10" ht="23.25" customHeight="1">
      <c r="A1040" s="53" t="s">
        <v>252</v>
      </c>
      <c r="B1040" s="54"/>
      <c r="C1040" s="28" t="s">
        <v>201</v>
      </c>
      <c r="D1040" s="28" t="s">
        <v>226</v>
      </c>
      <c r="E1040" s="28" t="s">
        <v>503</v>
      </c>
      <c r="F1040" s="29" t="s">
        <v>205</v>
      </c>
      <c r="G1040" s="29" t="s">
        <v>253</v>
      </c>
      <c r="H1040" s="31">
        <v>934100</v>
      </c>
      <c r="I1040" s="46">
        <v>816.04354000000001</v>
      </c>
      <c r="J1040" s="47">
        <f t="shared" si="16"/>
        <v>87.361475216786218</v>
      </c>
    </row>
    <row r="1041" spans="1:10" ht="12" customHeight="1">
      <c r="A1041" s="82" t="s">
        <v>206</v>
      </c>
      <c r="B1041" s="83"/>
      <c r="C1041" s="83"/>
      <c r="D1041" s="83"/>
      <c r="E1041" s="83"/>
      <c r="F1041" s="83"/>
      <c r="G1041" s="84"/>
      <c r="H1041" s="48">
        <v>2564732313.7399998</v>
      </c>
      <c r="I1041" s="49">
        <f>I11+I577+I800+I935+I1002+I1032</f>
        <v>2411899.8260500003</v>
      </c>
      <c r="J1041" s="50">
        <f t="shared" si="16"/>
        <v>94.040996525398285</v>
      </c>
    </row>
    <row r="1042" spans="1:10" ht="14.25" customHeight="1">
      <c r="A1042" s="51"/>
      <c r="B1042" s="51"/>
      <c r="C1042" s="51"/>
      <c r="D1042" s="51"/>
      <c r="E1042" s="51"/>
      <c r="F1042" s="51"/>
      <c r="G1042" s="51"/>
      <c r="H1042" s="51"/>
    </row>
    <row r="1043" spans="1:10" ht="21.6" customHeight="1">
      <c r="A1043" s="85"/>
      <c r="B1043" s="85"/>
      <c r="C1043" s="85"/>
      <c r="D1043" s="85"/>
      <c r="E1043" s="85"/>
      <c r="F1043" s="85"/>
      <c r="G1043" s="52"/>
      <c r="H1043" s="52"/>
    </row>
  </sheetData>
  <mergeCells count="1040">
    <mergeCell ref="A1040:B1040"/>
    <mergeCell ref="A1041:G1041"/>
    <mergeCell ref="A1043:F1043"/>
    <mergeCell ref="A1023:B1023"/>
    <mergeCell ref="A1024:B1024"/>
    <mergeCell ref="A1025:B1025"/>
    <mergeCell ref="A1026:B1026"/>
    <mergeCell ref="A1027:B1027"/>
    <mergeCell ref="A1028:B1028"/>
    <mergeCell ref="A1029:B1029"/>
    <mergeCell ref="A1034:B1034"/>
    <mergeCell ref="A1035:B1035"/>
    <mergeCell ref="A1036:B1036"/>
    <mergeCell ref="A1037:B1037"/>
    <mergeCell ref="A1030:B1030"/>
    <mergeCell ref="A1031:B1031"/>
    <mergeCell ref="A1032:B1032"/>
    <mergeCell ref="A1033:B1033"/>
    <mergeCell ref="A1038:B1038"/>
    <mergeCell ref="A1039:B1039"/>
    <mergeCell ref="A1006:B1006"/>
    <mergeCell ref="A1007:B1007"/>
    <mergeCell ref="A1008:B1008"/>
    <mergeCell ref="A1009:B1009"/>
    <mergeCell ref="A1010:B1010"/>
    <mergeCell ref="A1011:B1011"/>
    <mergeCell ref="A1012:B1012"/>
    <mergeCell ref="A1013:B1013"/>
    <mergeCell ref="A1018:B1018"/>
    <mergeCell ref="A1019:B1019"/>
    <mergeCell ref="A1020:B1020"/>
    <mergeCell ref="A1021:B1021"/>
    <mergeCell ref="A1014:B1014"/>
    <mergeCell ref="A1015:B1015"/>
    <mergeCell ref="A1016:B1016"/>
    <mergeCell ref="A1017:B1017"/>
    <mergeCell ref="A1022:B1022"/>
    <mergeCell ref="A989:B989"/>
    <mergeCell ref="A990:B990"/>
    <mergeCell ref="A991:B991"/>
    <mergeCell ref="A992:B992"/>
    <mergeCell ref="A993:B993"/>
    <mergeCell ref="A994:B994"/>
    <mergeCell ref="A995:B995"/>
    <mergeCell ref="A996:B996"/>
    <mergeCell ref="A997:B997"/>
    <mergeCell ref="A1002:B1002"/>
    <mergeCell ref="A1003:B1003"/>
    <mergeCell ref="A1004:B1004"/>
    <mergeCell ref="A1005:B1005"/>
    <mergeCell ref="A998:B998"/>
    <mergeCell ref="A999:B999"/>
    <mergeCell ref="A1000:B1000"/>
    <mergeCell ref="A1001:B1001"/>
    <mergeCell ref="A976:B976"/>
    <mergeCell ref="A977:B977"/>
    <mergeCell ref="A978:B978"/>
    <mergeCell ref="A979:B979"/>
    <mergeCell ref="A972:B972"/>
    <mergeCell ref="A973:B973"/>
    <mergeCell ref="A974:B974"/>
    <mergeCell ref="A975:B975"/>
    <mergeCell ref="A984:B984"/>
    <mergeCell ref="A985:B985"/>
    <mergeCell ref="A986:B986"/>
    <mergeCell ref="A987:B987"/>
    <mergeCell ref="A980:B980"/>
    <mergeCell ref="A981:B981"/>
    <mergeCell ref="A982:B982"/>
    <mergeCell ref="A983:B983"/>
    <mergeCell ref="A988:B988"/>
    <mergeCell ref="A955:B955"/>
    <mergeCell ref="A956:B956"/>
    <mergeCell ref="A957:B957"/>
    <mergeCell ref="A958:B958"/>
    <mergeCell ref="A959:B959"/>
    <mergeCell ref="A960:B960"/>
    <mergeCell ref="A961:B961"/>
    <mergeCell ref="A962:B962"/>
    <mergeCell ref="A963:B963"/>
    <mergeCell ref="A968:B968"/>
    <mergeCell ref="A969:B969"/>
    <mergeCell ref="A970:B970"/>
    <mergeCell ref="A971:B971"/>
    <mergeCell ref="A964:B964"/>
    <mergeCell ref="A965:B965"/>
    <mergeCell ref="A966:B966"/>
    <mergeCell ref="A967:B967"/>
    <mergeCell ref="A942:B942"/>
    <mergeCell ref="A943:B943"/>
    <mergeCell ref="A944:B944"/>
    <mergeCell ref="A945:B945"/>
    <mergeCell ref="A938:B938"/>
    <mergeCell ref="A939:B939"/>
    <mergeCell ref="A940:B940"/>
    <mergeCell ref="A941:B941"/>
    <mergeCell ref="A950:B950"/>
    <mergeCell ref="A951:B951"/>
    <mergeCell ref="A952:B952"/>
    <mergeCell ref="A953:B953"/>
    <mergeCell ref="A946:B946"/>
    <mergeCell ref="A947:B947"/>
    <mergeCell ref="A948:B948"/>
    <mergeCell ref="A949:B949"/>
    <mergeCell ref="A954:B954"/>
    <mergeCell ref="A921:B921"/>
    <mergeCell ref="A922:B922"/>
    <mergeCell ref="A923:B923"/>
    <mergeCell ref="A924:B924"/>
    <mergeCell ref="A925:B925"/>
    <mergeCell ref="A926:B926"/>
    <mergeCell ref="A927:B927"/>
    <mergeCell ref="A928:B928"/>
    <mergeCell ref="A929:B929"/>
    <mergeCell ref="A934:B934"/>
    <mergeCell ref="A935:B935"/>
    <mergeCell ref="A936:B936"/>
    <mergeCell ref="A937:B937"/>
    <mergeCell ref="A930:B930"/>
    <mergeCell ref="A931:B931"/>
    <mergeCell ref="A932:B932"/>
    <mergeCell ref="A933:B933"/>
    <mergeCell ref="A908:B908"/>
    <mergeCell ref="A909:B909"/>
    <mergeCell ref="A910:B910"/>
    <mergeCell ref="A911:B911"/>
    <mergeCell ref="A904:B904"/>
    <mergeCell ref="A905:B905"/>
    <mergeCell ref="A906:B906"/>
    <mergeCell ref="A907:B907"/>
    <mergeCell ref="A916:B916"/>
    <mergeCell ref="A917:B917"/>
    <mergeCell ref="A918:B918"/>
    <mergeCell ref="A919:B919"/>
    <mergeCell ref="A912:B912"/>
    <mergeCell ref="A913:B913"/>
    <mergeCell ref="A914:B914"/>
    <mergeCell ref="A915:B915"/>
    <mergeCell ref="A920:B920"/>
    <mergeCell ref="A887:B887"/>
    <mergeCell ref="A888:B888"/>
    <mergeCell ref="A889:B889"/>
    <mergeCell ref="A890:B890"/>
    <mergeCell ref="A891:B891"/>
    <mergeCell ref="A892:B892"/>
    <mergeCell ref="A893:B893"/>
    <mergeCell ref="A894:B894"/>
    <mergeCell ref="A895:B895"/>
    <mergeCell ref="A900:B900"/>
    <mergeCell ref="A901:B901"/>
    <mergeCell ref="A902:B902"/>
    <mergeCell ref="A903:B903"/>
    <mergeCell ref="A896:B896"/>
    <mergeCell ref="A897:B897"/>
    <mergeCell ref="A898:B898"/>
    <mergeCell ref="A899:B899"/>
    <mergeCell ref="A874:B874"/>
    <mergeCell ref="A875:B875"/>
    <mergeCell ref="A876:B876"/>
    <mergeCell ref="A877:B877"/>
    <mergeCell ref="A870:B870"/>
    <mergeCell ref="A871:B871"/>
    <mergeCell ref="A872:B872"/>
    <mergeCell ref="A873:B873"/>
    <mergeCell ref="A882:B882"/>
    <mergeCell ref="A883:B883"/>
    <mergeCell ref="A884:B884"/>
    <mergeCell ref="A885:B885"/>
    <mergeCell ref="A878:B878"/>
    <mergeCell ref="A879:B879"/>
    <mergeCell ref="A880:B880"/>
    <mergeCell ref="A881:B881"/>
    <mergeCell ref="A886:B886"/>
    <mergeCell ref="A853:B853"/>
    <mergeCell ref="A854:B854"/>
    <mergeCell ref="A855:B855"/>
    <mergeCell ref="A856:B856"/>
    <mergeCell ref="A857:B857"/>
    <mergeCell ref="A858:B858"/>
    <mergeCell ref="A859:B859"/>
    <mergeCell ref="A860:B860"/>
    <mergeCell ref="A861:B861"/>
    <mergeCell ref="A866:B866"/>
    <mergeCell ref="A867:B867"/>
    <mergeCell ref="A868:B868"/>
    <mergeCell ref="A869:B869"/>
    <mergeCell ref="A862:B862"/>
    <mergeCell ref="A863:B863"/>
    <mergeCell ref="A864:B864"/>
    <mergeCell ref="A865:B865"/>
    <mergeCell ref="A840:B840"/>
    <mergeCell ref="A841:B841"/>
    <mergeCell ref="A842:B842"/>
    <mergeCell ref="A843:B843"/>
    <mergeCell ref="A836:B836"/>
    <mergeCell ref="A837:B837"/>
    <mergeCell ref="A838:B838"/>
    <mergeCell ref="A839:B839"/>
    <mergeCell ref="A848:B848"/>
    <mergeCell ref="A849:B849"/>
    <mergeCell ref="A850:B850"/>
    <mergeCell ref="A851:B851"/>
    <mergeCell ref="A844:B844"/>
    <mergeCell ref="A845:B845"/>
    <mergeCell ref="A846:B846"/>
    <mergeCell ref="A847:B847"/>
    <mergeCell ref="A852:B852"/>
    <mergeCell ref="A819:B819"/>
    <mergeCell ref="A820:B820"/>
    <mergeCell ref="A821:B821"/>
    <mergeCell ref="A822:B822"/>
    <mergeCell ref="A823:B823"/>
    <mergeCell ref="A824:B824"/>
    <mergeCell ref="A825:B825"/>
    <mergeCell ref="A826:B826"/>
    <mergeCell ref="A827:B827"/>
    <mergeCell ref="A832:B832"/>
    <mergeCell ref="A833:B833"/>
    <mergeCell ref="A834:B834"/>
    <mergeCell ref="A835:B835"/>
    <mergeCell ref="A828:B828"/>
    <mergeCell ref="A829:B829"/>
    <mergeCell ref="A830:B830"/>
    <mergeCell ref="A831:B831"/>
    <mergeCell ref="A806:B806"/>
    <mergeCell ref="A807:B807"/>
    <mergeCell ref="A808:B808"/>
    <mergeCell ref="A809:B809"/>
    <mergeCell ref="A802:B802"/>
    <mergeCell ref="A803:B803"/>
    <mergeCell ref="A804:B804"/>
    <mergeCell ref="A805:B805"/>
    <mergeCell ref="A814:B814"/>
    <mergeCell ref="A815:B815"/>
    <mergeCell ref="A816:B816"/>
    <mergeCell ref="A817:B817"/>
    <mergeCell ref="A810:B810"/>
    <mergeCell ref="A811:B811"/>
    <mergeCell ref="A812:B812"/>
    <mergeCell ref="A813:B813"/>
    <mergeCell ref="A818:B818"/>
    <mergeCell ref="A785:B785"/>
    <mergeCell ref="A786:B786"/>
    <mergeCell ref="A787:B787"/>
    <mergeCell ref="A788:B788"/>
    <mergeCell ref="A789:B789"/>
    <mergeCell ref="A790:B790"/>
    <mergeCell ref="A791:B791"/>
    <mergeCell ref="A792:B792"/>
    <mergeCell ref="A793:B793"/>
    <mergeCell ref="A798:B798"/>
    <mergeCell ref="A799:B799"/>
    <mergeCell ref="A800:B800"/>
    <mergeCell ref="A801:B801"/>
    <mergeCell ref="A794:B794"/>
    <mergeCell ref="A795:B795"/>
    <mergeCell ref="A796:B796"/>
    <mergeCell ref="A797:B797"/>
    <mergeCell ref="A772:B772"/>
    <mergeCell ref="A773:B773"/>
    <mergeCell ref="A774:B774"/>
    <mergeCell ref="A775:B775"/>
    <mergeCell ref="A768:B768"/>
    <mergeCell ref="A769:B769"/>
    <mergeCell ref="A770:B770"/>
    <mergeCell ref="A771:B771"/>
    <mergeCell ref="A780:B780"/>
    <mergeCell ref="A781:B781"/>
    <mergeCell ref="A782:B782"/>
    <mergeCell ref="A783:B783"/>
    <mergeCell ref="A776:B776"/>
    <mergeCell ref="A777:B777"/>
    <mergeCell ref="A778:B778"/>
    <mergeCell ref="A779:B779"/>
    <mergeCell ref="A784:B784"/>
    <mergeCell ref="A751:B751"/>
    <mergeCell ref="A752:B752"/>
    <mergeCell ref="A753:B753"/>
    <mergeCell ref="A754:B754"/>
    <mergeCell ref="A755:B755"/>
    <mergeCell ref="A756:B756"/>
    <mergeCell ref="A757:B757"/>
    <mergeCell ref="A758:B758"/>
    <mergeCell ref="A759:B759"/>
    <mergeCell ref="A764:B764"/>
    <mergeCell ref="A765:B765"/>
    <mergeCell ref="A766:B766"/>
    <mergeCell ref="A767:B767"/>
    <mergeCell ref="A760:B760"/>
    <mergeCell ref="A761:B761"/>
    <mergeCell ref="A762:B762"/>
    <mergeCell ref="A763:B763"/>
    <mergeCell ref="A738:B738"/>
    <mergeCell ref="A739:B739"/>
    <mergeCell ref="A740:B740"/>
    <mergeCell ref="A741:B741"/>
    <mergeCell ref="A734:B734"/>
    <mergeCell ref="A735:B735"/>
    <mergeCell ref="A736:B736"/>
    <mergeCell ref="A737:B737"/>
    <mergeCell ref="A746:B746"/>
    <mergeCell ref="A747:B747"/>
    <mergeCell ref="A748:B748"/>
    <mergeCell ref="A749:B749"/>
    <mergeCell ref="A742:B742"/>
    <mergeCell ref="A743:B743"/>
    <mergeCell ref="A744:B744"/>
    <mergeCell ref="A745:B745"/>
    <mergeCell ref="A750:B750"/>
    <mergeCell ref="A717:B717"/>
    <mergeCell ref="A718:B718"/>
    <mergeCell ref="A719:B719"/>
    <mergeCell ref="A720:B720"/>
    <mergeCell ref="A721:B721"/>
    <mergeCell ref="A722:B722"/>
    <mergeCell ref="A723:B723"/>
    <mergeCell ref="A724:B724"/>
    <mergeCell ref="A725:B725"/>
    <mergeCell ref="A730:B730"/>
    <mergeCell ref="A731:B731"/>
    <mergeCell ref="A732:B732"/>
    <mergeCell ref="A733:B733"/>
    <mergeCell ref="A726:B726"/>
    <mergeCell ref="A727:B727"/>
    <mergeCell ref="A728:B728"/>
    <mergeCell ref="A729:B729"/>
    <mergeCell ref="A704:B704"/>
    <mergeCell ref="A705:B705"/>
    <mergeCell ref="A706:B706"/>
    <mergeCell ref="A707:B707"/>
    <mergeCell ref="A700:B700"/>
    <mergeCell ref="A701:B701"/>
    <mergeCell ref="A702:B702"/>
    <mergeCell ref="A703:B703"/>
    <mergeCell ref="A712:B712"/>
    <mergeCell ref="A713:B713"/>
    <mergeCell ref="A714:B714"/>
    <mergeCell ref="A715:B715"/>
    <mergeCell ref="A708:B708"/>
    <mergeCell ref="A709:B709"/>
    <mergeCell ref="A710:B710"/>
    <mergeCell ref="A711:B711"/>
    <mergeCell ref="A716:B716"/>
    <mergeCell ref="A683:B683"/>
    <mergeCell ref="A684:B684"/>
    <mergeCell ref="A685:B685"/>
    <mergeCell ref="A686:B686"/>
    <mergeCell ref="A687:B687"/>
    <mergeCell ref="A688:B688"/>
    <mergeCell ref="A689:B689"/>
    <mergeCell ref="A690:B690"/>
    <mergeCell ref="A691:B691"/>
    <mergeCell ref="A696:B696"/>
    <mergeCell ref="A697:B697"/>
    <mergeCell ref="A698:B698"/>
    <mergeCell ref="A699:B699"/>
    <mergeCell ref="A692:B692"/>
    <mergeCell ref="A693:B693"/>
    <mergeCell ref="A694:B694"/>
    <mergeCell ref="A695:B695"/>
    <mergeCell ref="A670:B670"/>
    <mergeCell ref="A671:B671"/>
    <mergeCell ref="A672:B672"/>
    <mergeCell ref="A673:B673"/>
    <mergeCell ref="A666:B666"/>
    <mergeCell ref="A667:B667"/>
    <mergeCell ref="A668:B668"/>
    <mergeCell ref="A669:B669"/>
    <mergeCell ref="A678:B678"/>
    <mergeCell ref="A679:B679"/>
    <mergeCell ref="A680:B680"/>
    <mergeCell ref="A681:B681"/>
    <mergeCell ref="A674:B674"/>
    <mergeCell ref="A675:B675"/>
    <mergeCell ref="A676:B676"/>
    <mergeCell ref="A677:B677"/>
    <mergeCell ref="A682:B682"/>
    <mergeCell ref="A649:B649"/>
    <mergeCell ref="A650:B650"/>
    <mergeCell ref="A651:B651"/>
    <mergeCell ref="A652:B652"/>
    <mergeCell ref="A653:B653"/>
    <mergeCell ref="A654:B654"/>
    <mergeCell ref="A655:B655"/>
    <mergeCell ref="A656:B656"/>
    <mergeCell ref="A657:B657"/>
    <mergeCell ref="A662:B662"/>
    <mergeCell ref="A663:B663"/>
    <mergeCell ref="A664:B664"/>
    <mergeCell ref="A665:B665"/>
    <mergeCell ref="A658:B658"/>
    <mergeCell ref="A659:B659"/>
    <mergeCell ref="A660:B660"/>
    <mergeCell ref="A661:B661"/>
    <mergeCell ref="A636:B636"/>
    <mergeCell ref="A637:B637"/>
    <mergeCell ref="A638:B638"/>
    <mergeCell ref="A639:B639"/>
    <mergeCell ref="A632:B632"/>
    <mergeCell ref="A633:B633"/>
    <mergeCell ref="A634:B634"/>
    <mergeCell ref="A635:B635"/>
    <mergeCell ref="A644:B644"/>
    <mergeCell ref="A645:B645"/>
    <mergeCell ref="A646:B646"/>
    <mergeCell ref="A647:B647"/>
    <mergeCell ref="A640:B640"/>
    <mergeCell ref="A641:B641"/>
    <mergeCell ref="A642:B642"/>
    <mergeCell ref="A643:B643"/>
    <mergeCell ref="A648:B648"/>
    <mergeCell ref="A615:B615"/>
    <mergeCell ref="A616:B616"/>
    <mergeCell ref="A617:B617"/>
    <mergeCell ref="A618:B618"/>
    <mergeCell ref="A619:B619"/>
    <mergeCell ref="A620:B620"/>
    <mergeCell ref="A621:B621"/>
    <mergeCell ref="A622:B622"/>
    <mergeCell ref="A623:B623"/>
    <mergeCell ref="A628:B628"/>
    <mergeCell ref="A629:B629"/>
    <mergeCell ref="A630:B630"/>
    <mergeCell ref="A631:B631"/>
    <mergeCell ref="A624:B624"/>
    <mergeCell ref="A625:B625"/>
    <mergeCell ref="A626:B626"/>
    <mergeCell ref="A627:B627"/>
    <mergeCell ref="A602:B602"/>
    <mergeCell ref="A603:B603"/>
    <mergeCell ref="A604:B604"/>
    <mergeCell ref="A605:B605"/>
    <mergeCell ref="A598:B598"/>
    <mergeCell ref="A599:B599"/>
    <mergeCell ref="A600:B600"/>
    <mergeCell ref="A601:B601"/>
    <mergeCell ref="A610:B610"/>
    <mergeCell ref="A611:B611"/>
    <mergeCell ref="A612:B612"/>
    <mergeCell ref="A613:B613"/>
    <mergeCell ref="A606:B606"/>
    <mergeCell ref="A607:B607"/>
    <mergeCell ref="A608:B608"/>
    <mergeCell ref="A609:B609"/>
    <mergeCell ref="A614:B614"/>
    <mergeCell ref="A581:B581"/>
    <mergeCell ref="A582:B582"/>
    <mergeCell ref="A583:B583"/>
    <mergeCell ref="A584:B584"/>
    <mergeCell ref="A585:B585"/>
    <mergeCell ref="A586:B586"/>
    <mergeCell ref="A587:B587"/>
    <mergeCell ref="A588:B588"/>
    <mergeCell ref="A589:B589"/>
    <mergeCell ref="A594:B594"/>
    <mergeCell ref="A595:B595"/>
    <mergeCell ref="A596:B596"/>
    <mergeCell ref="A597:B597"/>
    <mergeCell ref="A590:B590"/>
    <mergeCell ref="A591:B591"/>
    <mergeCell ref="A592:B592"/>
    <mergeCell ref="A593:B593"/>
    <mergeCell ref="A568:B568"/>
    <mergeCell ref="A569:B569"/>
    <mergeCell ref="A570:B570"/>
    <mergeCell ref="A571:B571"/>
    <mergeCell ref="A564:B564"/>
    <mergeCell ref="A565:B565"/>
    <mergeCell ref="A566:B566"/>
    <mergeCell ref="A567:B567"/>
    <mergeCell ref="A576:B576"/>
    <mergeCell ref="A577:B577"/>
    <mergeCell ref="A578:B578"/>
    <mergeCell ref="A579:B579"/>
    <mergeCell ref="A572:B572"/>
    <mergeCell ref="A573:B573"/>
    <mergeCell ref="A574:B574"/>
    <mergeCell ref="A575:B575"/>
    <mergeCell ref="A580:B580"/>
    <mergeCell ref="A547:B547"/>
    <mergeCell ref="A548:B548"/>
    <mergeCell ref="A549:B549"/>
    <mergeCell ref="A550:B550"/>
    <mergeCell ref="A551:B551"/>
    <mergeCell ref="A552:B552"/>
    <mergeCell ref="A553:B553"/>
    <mergeCell ref="A554:B554"/>
    <mergeCell ref="A555:B555"/>
    <mergeCell ref="A560:B560"/>
    <mergeCell ref="A561:B561"/>
    <mergeCell ref="A562:B562"/>
    <mergeCell ref="A563:B563"/>
    <mergeCell ref="A556:B556"/>
    <mergeCell ref="A557:B557"/>
    <mergeCell ref="A558:B558"/>
    <mergeCell ref="A559:B559"/>
    <mergeCell ref="A534:B534"/>
    <mergeCell ref="A535:B535"/>
    <mergeCell ref="A536:B536"/>
    <mergeCell ref="A537:B537"/>
    <mergeCell ref="A530:B530"/>
    <mergeCell ref="A531:B531"/>
    <mergeCell ref="A532:B532"/>
    <mergeCell ref="A533:B533"/>
    <mergeCell ref="A542:B542"/>
    <mergeCell ref="A543:B543"/>
    <mergeCell ref="A544:B544"/>
    <mergeCell ref="A545:B545"/>
    <mergeCell ref="A538:B538"/>
    <mergeCell ref="A539:B539"/>
    <mergeCell ref="A540:B540"/>
    <mergeCell ref="A541:B541"/>
    <mergeCell ref="A546:B546"/>
    <mergeCell ref="A513:B513"/>
    <mergeCell ref="A514:B514"/>
    <mergeCell ref="A515:B515"/>
    <mergeCell ref="A516:B516"/>
    <mergeCell ref="A517:B517"/>
    <mergeCell ref="A518:B518"/>
    <mergeCell ref="A519:B519"/>
    <mergeCell ref="A520:B520"/>
    <mergeCell ref="A521:B521"/>
    <mergeCell ref="A526:B526"/>
    <mergeCell ref="A527:B527"/>
    <mergeCell ref="A528:B528"/>
    <mergeCell ref="A529:B529"/>
    <mergeCell ref="A522:B522"/>
    <mergeCell ref="A523:B523"/>
    <mergeCell ref="A524:B524"/>
    <mergeCell ref="A525:B525"/>
    <mergeCell ref="A500:B500"/>
    <mergeCell ref="A501:B501"/>
    <mergeCell ref="A502:B502"/>
    <mergeCell ref="A503:B503"/>
    <mergeCell ref="A496:B496"/>
    <mergeCell ref="A497:B497"/>
    <mergeCell ref="A498:B498"/>
    <mergeCell ref="A499:B499"/>
    <mergeCell ref="A508:B508"/>
    <mergeCell ref="A509:B509"/>
    <mergeCell ref="A510:B510"/>
    <mergeCell ref="A511:B511"/>
    <mergeCell ref="A504:B504"/>
    <mergeCell ref="A505:B505"/>
    <mergeCell ref="A506:B506"/>
    <mergeCell ref="A507:B507"/>
    <mergeCell ref="A512:B512"/>
    <mergeCell ref="A479:B479"/>
    <mergeCell ref="A480:B480"/>
    <mergeCell ref="A481:B481"/>
    <mergeCell ref="A482:B482"/>
    <mergeCell ref="A483:B483"/>
    <mergeCell ref="A484:B484"/>
    <mergeCell ref="A485:B485"/>
    <mergeCell ref="A486:B486"/>
    <mergeCell ref="A487:B487"/>
    <mergeCell ref="A492:B492"/>
    <mergeCell ref="A493:B493"/>
    <mergeCell ref="A494:B494"/>
    <mergeCell ref="A495:B495"/>
    <mergeCell ref="A488:B488"/>
    <mergeCell ref="A489:B489"/>
    <mergeCell ref="A490:B490"/>
    <mergeCell ref="A491:B491"/>
    <mergeCell ref="A466:B466"/>
    <mergeCell ref="A467:B467"/>
    <mergeCell ref="A468:B468"/>
    <mergeCell ref="A469:B469"/>
    <mergeCell ref="A462:B462"/>
    <mergeCell ref="A463:B463"/>
    <mergeCell ref="A464:B464"/>
    <mergeCell ref="A465:B465"/>
    <mergeCell ref="A474:B474"/>
    <mergeCell ref="A475:B475"/>
    <mergeCell ref="A476:B476"/>
    <mergeCell ref="A477:B477"/>
    <mergeCell ref="A470:B470"/>
    <mergeCell ref="A471:B471"/>
    <mergeCell ref="A472:B472"/>
    <mergeCell ref="A473:B473"/>
    <mergeCell ref="A478:B478"/>
    <mergeCell ref="A445:B445"/>
    <mergeCell ref="A446:B446"/>
    <mergeCell ref="A447:B447"/>
    <mergeCell ref="A448:B448"/>
    <mergeCell ref="A449:B449"/>
    <mergeCell ref="A450:B450"/>
    <mergeCell ref="A451:B451"/>
    <mergeCell ref="A452:B452"/>
    <mergeCell ref="A453:B453"/>
    <mergeCell ref="A458:B458"/>
    <mergeCell ref="A459:B459"/>
    <mergeCell ref="A460:B460"/>
    <mergeCell ref="A461:B461"/>
    <mergeCell ref="A454:B454"/>
    <mergeCell ref="A455:B455"/>
    <mergeCell ref="A456:B456"/>
    <mergeCell ref="A457:B457"/>
    <mergeCell ref="A432:B432"/>
    <mergeCell ref="A433:B433"/>
    <mergeCell ref="A434:B434"/>
    <mergeCell ref="A435:B435"/>
    <mergeCell ref="A428:B428"/>
    <mergeCell ref="A429:B429"/>
    <mergeCell ref="A430:B430"/>
    <mergeCell ref="A431:B431"/>
    <mergeCell ref="A440:B440"/>
    <mergeCell ref="A441:B441"/>
    <mergeCell ref="A442:B442"/>
    <mergeCell ref="A443:B443"/>
    <mergeCell ref="A436:B436"/>
    <mergeCell ref="A437:B437"/>
    <mergeCell ref="A438:B438"/>
    <mergeCell ref="A439:B439"/>
    <mergeCell ref="A444:B444"/>
    <mergeCell ref="A411:B411"/>
    <mergeCell ref="A412:B412"/>
    <mergeCell ref="A413:B413"/>
    <mergeCell ref="A414:B414"/>
    <mergeCell ref="A415:B415"/>
    <mergeCell ref="A416:B416"/>
    <mergeCell ref="A417:B417"/>
    <mergeCell ref="A418:B418"/>
    <mergeCell ref="A419:B419"/>
    <mergeCell ref="A424:B424"/>
    <mergeCell ref="A425:B425"/>
    <mergeCell ref="A426:B426"/>
    <mergeCell ref="A427:B427"/>
    <mergeCell ref="A420:B420"/>
    <mergeCell ref="A421:B421"/>
    <mergeCell ref="A422:B422"/>
    <mergeCell ref="A423:B423"/>
    <mergeCell ref="A398:B398"/>
    <mergeCell ref="A399:B399"/>
    <mergeCell ref="A400:B400"/>
    <mergeCell ref="A401:B401"/>
    <mergeCell ref="A394:B394"/>
    <mergeCell ref="A395:B395"/>
    <mergeCell ref="A396:B396"/>
    <mergeCell ref="A397:B397"/>
    <mergeCell ref="A406:B406"/>
    <mergeCell ref="A407:B407"/>
    <mergeCell ref="A408:B408"/>
    <mergeCell ref="A409:B409"/>
    <mergeCell ref="A402:B402"/>
    <mergeCell ref="A403:B403"/>
    <mergeCell ref="A404:B404"/>
    <mergeCell ref="A405:B405"/>
    <mergeCell ref="A410:B410"/>
    <mergeCell ref="A377:B377"/>
    <mergeCell ref="A378:B378"/>
    <mergeCell ref="A379:B379"/>
    <mergeCell ref="A380:B380"/>
    <mergeCell ref="A381:B381"/>
    <mergeCell ref="A382:B382"/>
    <mergeCell ref="A383:B383"/>
    <mergeCell ref="A384:B384"/>
    <mergeCell ref="A385:B385"/>
    <mergeCell ref="A390:B390"/>
    <mergeCell ref="A391:B391"/>
    <mergeCell ref="A392:B392"/>
    <mergeCell ref="A393:B393"/>
    <mergeCell ref="A386:B386"/>
    <mergeCell ref="A387:B387"/>
    <mergeCell ref="A388:B388"/>
    <mergeCell ref="A389:B389"/>
    <mergeCell ref="A364:B364"/>
    <mergeCell ref="A365:B365"/>
    <mergeCell ref="A366:B366"/>
    <mergeCell ref="A367:B367"/>
    <mergeCell ref="A360:B360"/>
    <mergeCell ref="A361:B361"/>
    <mergeCell ref="A362:B362"/>
    <mergeCell ref="A363:B363"/>
    <mergeCell ref="A372:B372"/>
    <mergeCell ref="A373:B373"/>
    <mergeCell ref="A374:B374"/>
    <mergeCell ref="A375:B375"/>
    <mergeCell ref="A368:B368"/>
    <mergeCell ref="A369:B369"/>
    <mergeCell ref="A370:B370"/>
    <mergeCell ref="A371:B371"/>
    <mergeCell ref="A376:B376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6:B356"/>
    <mergeCell ref="A357:B357"/>
    <mergeCell ref="A358:B358"/>
    <mergeCell ref="A359:B359"/>
    <mergeCell ref="A352:B352"/>
    <mergeCell ref="A353:B353"/>
    <mergeCell ref="A354:B354"/>
    <mergeCell ref="A355:B355"/>
    <mergeCell ref="A330:B330"/>
    <mergeCell ref="A331:B331"/>
    <mergeCell ref="A332:B332"/>
    <mergeCell ref="A333:B333"/>
    <mergeCell ref="A326:B326"/>
    <mergeCell ref="A327:B327"/>
    <mergeCell ref="A328:B328"/>
    <mergeCell ref="A329:B329"/>
    <mergeCell ref="A338:B338"/>
    <mergeCell ref="A339:B339"/>
    <mergeCell ref="A340:B340"/>
    <mergeCell ref="A341:B341"/>
    <mergeCell ref="A334:B334"/>
    <mergeCell ref="A335:B335"/>
    <mergeCell ref="A336:B336"/>
    <mergeCell ref="A337:B337"/>
    <mergeCell ref="A342:B342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22:B322"/>
    <mergeCell ref="A323:B323"/>
    <mergeCell ref="A324:B324"/>
    <mergeCell ref="A325:B325"/>
    <mergeCell ref="A318:B318"/>
    <mergeCell ref="A319:B319"/>
    <mergeCell ref="A320:B320"/>
    <mergeCell ref="A321:B321"/>
    <mergeCell ref="A296:B296"/>
    <mergeCell ref="A297:B297"/>
    <mergeCell ref="A298:B298"/>
    <mergeCell ref="A299:B299"/>
    <mergeCell ref="A292:B292"/>
    <mergeCell ref="A293:B293"/>
    <mergeCell ref="A294:B294"/>
    <mergeCell ref="A295:B295"/>
    <mergeCell ref="A304:B304"/>
    <mergeCell ref="A305:B305"/>
    <mergeCell ref="A306:B306"/>
    <mergeCell ref="A307:B307"/>
    <mergeCell ref="A300:B300"/>
    <mergeCell ref="A301:B301"/>
    <mergeCell ref="A302:B302"/>
    <mergeCell ref="A303:B303"/>
    <mergeCell ref="A308:B308"/>
    <mergeCell ref="A275:B275"/>
    <mergeCell ref="A276:B276"/>
    <mergeCell ref="A277:B277"/>
    <mergeCell ref="A278:B278"/>
    <mergeCell ref="A279:B279"/>
    <mergeCell ref="A280:B280"/>
    <mergeCell ref="A281:B281"/>
    <mergeCell ref="A282:B282"/>
    <mergeCell ref="A283:B283"/>
    <mergeCell ref="A288:B288"/>
    <mergeCell ref="A289:B289"/>
    <mergeCell ref="A290:B290"/>
    <mergeCell ref="A291:B291"/>
    <mergeCell ref="A284:B284"/>
    <mergeCell ref="A285:B285"/>
    <mergeCell ref="A286:B286"/>
    <mergeCell ref="A287:B287"/>
    <mergeCell ref="A262:B262"/>
    <mergeCell ref="A263:B263"/>
    <mergeCell ref="A264:B264"/>
    <mergeCell ref="A265:B265"/>
    <mergeCell ref="A258:B258"/>
    <mergeCell ref="A259:B259"/>
    <mergeCell ref="A260:B260"/>
    <mergeCell ref="A261:B261"/>
    <mergeCell ref="A270:B270"/>
    <mergeCell ref="A271:B271"/>
    <mergeCell ref="A272:B272"/>
    <mergeCell ref="A273:B273"/>
    <mergeCell ref="A266:B266"/>
    <mergeCell ref="A267:B267"/>
    <mergeCell ref="A268:B268"/>
    <mergeCell ref="A269:B269"/>
    <mergeCell ref="A274:B274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4:B254"/>
    <mergeCell ref="A255:B255"/>
    <mergeCell ref="A256:B256"/>
    <mergeCell ref="A257:B257"/>
    <mergeCell ref="A250:B250"/>
    <mergeCell ref="A251:B251"/>
    <mergeCell ref="A252:B252"/>
    <mergeCell ref="A253:B253"/>
    <mergeCell ref="A228:B228"/>
    <mergeCell ref="A229:B229"/>
    <mergeCell ref="A230:B230"/>
    <mergeCell ref="A231:B231"/>
    <mergeCell ref="A224:B224"/>
    <mergeCell ref="A225:B225"/>
    <mergeCell ref="A226:B226"/>
    <mergeCell ref="A227:B227"/>
    <mergeCell ref="A236:B236"/>
    <mergeCell ref="A237:B237"/>
    <mergeCell ref="A238:B238"/>
    <mergeCell ref="A239:B239"/>
    <mergeCell ref="A232:B232"/>
    <mergeCell ref="A233:B233"/>
    <mergeCell ref="A234:B234"/>
    <mergeCell ref="A235:B235"/>
    <mergeCell ref="A240:B240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20:B220"/>
    <mergeCell ref="A221:B221"/>
    <mergeCell ref="A222:B222"/>
    <mergeCell ref="A223:B223"/>
    <mergeCell ref="A216:B216"/>
    <mergeCell ref="A217:B217"/>
    <mergeCell ref="A218:B218"/>
    <mergeCell ref="A219:B219"/>
    <mergeCell ref="A194:B194"/>
    <mergeCell ref="A195:B195"/>
    <mergeCell ref="A196:B196"/>
    <mergeCell ref="A197:B197"/>
    <mergeCell ref="A190:B190"/>
    <mergeCell ref="A191:B191"/>
    <mergeCell ref="A192:B192"/>
    <mergeCell ref="A193:B193"/>
    <mergeCell ref="A202:B202"/>
    <mergeCell ref="A203:B203"/>
    <mergeCell ref="A204:B204"/>
    <mergeCell ref="A205:B205"/>
    <mergeCell ref="A198:B198"/>
    <mergeCell ref="A199:B199"/>
    <mergeCell ref="A200:B200"/>
    <mergeCell ref="A201:B201"/>
    <mergeCell ref="A206:B206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6:B186"/>
    <mergeCell ref="A187:B187"/>
    <mergeCell ref="A188:B188"/>
    <mergeCell ref="A189:B189"/>
    <mergeCell ref="A182:B182"/>
    <mergeCell ref="A183:B183"/>
    <mergeCell ref="A184:B184"/>
    <mergeCell ref="A185:B185"/>
    <mergeCell ref="A160:B160"/>
    <mergeCell ref="A161:B161"/>
    <mergeCell ref="A162:B162"/>
    <mergeCell ref="A163:B163"/>
    <mergeCell ref="A156:B156"/>
    <mergeCell ref="A157:B157"/>
    <mergeCell ref="A158:B158"/>
    <mergeCell ref="A159:B159"/>
    <mergeCell ref="A168:B168"/>
    <mergeCell ref="A169:B169"/>
    <mergeCell ref="A170:B170"/>
    <mergeCell ref="A171:B171"/>
    <mergeCell ref="A164:B164"/>
    <mergeCell ref="A165:B165"/>
    <mergeCell ref="A166:B166"/>
    <mergeCell ref="A167:B167"/>
    <mergeCell ref="A172:B172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52:B152"/>
    <mergeCell ref="A153:B153"/>
    <mergeCell ref="A154:B154"/>
    <mergeCell ref="A155:B155"/>
    <mergeCell ref="A148:B148"/>
    <mergeCell ref="A149:B149"/>
    <mergeCell ref="A150:B150"/>
    <mergeCell ref="A151:B151"/>
    <mergeCell ref="A126:B126"/>
    <mergeCell ref="A127:B127"/>
    <mergeCell ref="A128:B128"/>
    <mergeCell ref="A129:B129"/>
    <mergeCell ref="A122:B122"/>
    <mergeCell ref="A123:B123"/>
    <mergeCell ref="A124:B124"/>
    <mergeCell ref="A125:B125"/>
    <mergeCell ref="A134:B134"/>
    <mergeCell ref="A135:B135"/>
    <mergeCell ref="A136:B136"/>
    <mergeCell ref="A137:B137"/>
    <mergeCell ref="A130:B130"/>
    <mergeCell ref="A131:B131"/>
    <mergeCell ref="A132:B132"/>
    <mergeCell ref="A133:B133"/>
    <mergeCell ref="A138:B138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8:B118"/>
    <mergeCell ref="A119:B119"/>
    <mergeCell ref="A120:B120"/>
    <mergeCell ref="A121:B121"/>
    <mergeCell ref="A114:B114"/>
    <mergeCell ref="A115:B115"/>
    <mergeCell ref="A116:B116"/>
    <mergeCell ref="A117:B117"/>
    <mergeCell ref="A92:B92"/>
    <mergeCell ref="A93:B93"/>
    <mergeCell ref="A94:B94"/>
    <mergeCell ref="A95:B95"/>
    <mergeCell ref="A88:B88"/>
    <mergeCell ref="A89:B89"/>
    <mergeCell ref="A90:B90"/>
    <mergeCell ref="A91:B91"/>
    <mergeCell ref="A100:B100"/>
    <mergeCell ref="A101:B101"/>
    <mergeCell ref="A102:B102"/>
    <mergeCell ref="A103:B103"/>
    <mergeCell ref="A96:B96"/>
    <mergeCell ref="A97:B97"/>
    <mergeCell ref="A98:B98"/>
    <mergeCell ref="A99:B99"/>
    <mergeCell ref="A104:B104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4:B84"/>
    <mergeCell ref="A85:B85"/>
    <mergeCell ref="A86:B86"/>
    <mergeCell ref="A87:B87"/>
    <mergeCell ref="A80:B80"/>
    <mergeCell ref="A81:B81"/>
    <mergeCell ref="A82:B82"/>
    <mergeCell ref="A83:B83"/>
    <mergeCell ref="A58:B58"/>
    <mergeCell ref="A59:B59"/>
    <mergeCell ref="A60:B60"/>
    <mergeCell ref="A61:B61"/>
    <mergeCell ref="A54:B54"/>
    <mergeCell ref="A55:B55"/>
    <mergeCell ref="A56:B56"/>
    <mergeCell ref="A57:B57"/>
    <mergeCell ref="A66:B66"/>
    <mergeCell ref="A67:B67"/>
    <mergeCell ref="A68:B68"/>
    <mergeCell ref="A69:B69"/>
    <mergeCell ref="A62:B62"/>
    <mergeCell ref="A63:B63"/>
    <mergeCell ref="A64:B64"/>
    <mergeCell ref="A65:B65"/>
    <mergeCell ref="A70:B70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50:B50"/>
    <mergeCell ref="A51:B51"/>
    <mergeCell ref="A52:B52"/>
    <mergeCell ref="A53:B53"/>
    <mergeCell ref="A46:B46"/>
    <mergeCell ref="A47:B47"/>
    <mergeCell ref="A48:B48"/>
    <mergeCell ref="A49:B49"/>
    <mergeCell ref="A24:B24"/>
    <mergeCell ref="A25:B25"/>
    <mergeCell ref="A26:B26"/>
    <mergeCell ref="A27:B27"/>
    <mergeCell ref="A20:B20"/>
    <mergeCell ref="A21:B21"/>
    <mergeCell ref="A22:B22"/>
    <mergeCell ref="A23:B23"/>
    <mergeCell ref="A32:B32"/>
    <mergeCell ref="A33:B33"/>
    <mergeCell ref="A34:B34"/>
    <mergeCell ref="A35:B35"/>
    <mergeCell ref="A28:B28"/>
    <mergeCell ref="A29:B29"/>
    <mergeCell ref="A30:B30"/>
    <mergeCell ref="A31:B31"/>
    <mergeCell ref="A36:B36"/>
    <mergeCell ref="I1:J1"/>
    <mergeCell ref="I2:J2"/>
    <mergeCell ref="H3:J3"/>
    <mergeCell ref="I4:J4"/>
    <mergeCell ref="I5:J5"/>
    <mergeCell ref="A7:J7"/>
    <mergeCell ref="A9:B9"/>
    <mergeCell ref="A10:B10"/>
    <mergeCell ref="A11:B11"/>
    <mergeCell ref="A16:B16"/>
    <mergeCell ref="A17:B17"/>
    <mergeCell ref="A18:B18"/>
    <mergeCell ref="A19:B19"/>
    <mergeCell ref="A12:B12"/>
    <mergeCell ref="A13:B13"/>
    <mergeCell ref="A14:B14"/>
    <mergeCell ref="A15:B15"/>
  </mergeCells>
  <phoneticPr fontId="0" type="noConversion"/>
  <pageMargins left="0.7" right="0.7" top="0.75" bottom="0.75" header="0.3" footer="0.3"/>
  <pageSetup paperSize="9" scale="68" firstPageNumber="42949672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cp:revision>1</cp:revision>
  <cp:lastPrinted>2024-03-29T08:16:04Z</cp:lastPrinted>
  <dcterms:created xsi:type="dcterms:W3CDTF">2021-04-12T14:52:46Z</dcterms:created>
  <dcterms:modified xsi:type="dcterms:W3CDTF">2024-03-29T08:16:56Z</dcterms:modified>
</cp:coreProperties>
</file>